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documents\ELANT_Project\项目\菲律宾\c#\菲律宾北京振冲PDF和图片输出\UI\PileManagerClient\"/>
    </mc:Choice>
  </mc:AlternateContent>
  <bookViews>
    <workbookView xWindow="12705" yWindow="0" windowWidth="12975" windowHeight="15375" firstSheet="1" activeTab="1"/>
  </bookViews>
  <sheets>
    <sheet name="basic data" sheetId="2" state="hidden" r:id="rId1"/>
    <sheet name="chart" sheetId="6" r:id="rId2"/>
    <sheet name="summary" sheetId="7" state="hidden" r:id="rId3"/>
  </sheets>
  <definedNames>
    <definedName name="_xlnm.Print_Area" localSheetId="1">chart!$A$1:$J$48</definedName>
    <definedName name="_xlnm.Print_Area" localSheetId="2">summary!$A$1:$S$42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2" i="6" l="1"/>
  <c r="J4" i="7" l="1"/>
  <c r="L4" i="7" s="1"/>
  <c r="I4" i="7"/>
  <c r="S3" i="2"/>
  <c r="E4" i="7" s="1"/>
  <c r="D4" i="7"/>
  <c r="C4" i="7"/>
  <c r="B4" i="7"/>
  <c r="D3" i="2"/>
  <c r="Z12" i="2" s="1"/>
  <c r="R1" i="2"/>
  <c r="R3" i="2" s="1"/>
  <c r="L11" i="2"/>
  <c r="N3" i="2"/>
  <c r="L12" i="2" s="1"/>
  <c r="F3" i="2"/>
  <c r="G3" i="2"/>
  <c r="R4" i="7"/>
  <c r="Q4" i="7"/>
  <c r="Q3" i="2"/>
  <c r="Y12" i="2" s="1"/>
  <c r="E3" i="2"/>
  <c r="B3" i="2"/>
  <c r="S12" i="2"/>
  <c r="H3" i="2" l="1"/>
  <c r="M4" i="7"/>
  <c r="N4" i="7" s="1"/>
  <c r="K6" i="2"/>
  <c r="U12" i="2" l="1"/>
  <c r="W12" i="2" s="1"/>
  <c r="P9" i="2" l="1"/>
  <c r="Q9" i="2"/>
  <c r="C6" i="2"/>
  <c r="O9" i="2"/>
  <c r="D6" i="2"/>
  <c r="I3" i="2" s="1"/>
  <c r="M9" i="2"/>
  <c r="J9" i="2"/>
  <c r="I6" i="2" s="1"/>
  <c r="O4" i="7" s="1"/>
  <c r="N9" i="2"/>
  <c r="E6" i="2"/>
  <c r="J3" i="2" s="1"/>
  <c r="G6" i="2" l="1"/>
  <c r="H6" i="2" s="1"/>
  <c r="F6" i="2"/>
  <c r="K3" i="2" s="1"/>
  <c r="P4" i="7" s="1"/>
</calcChain>
</file>

<file path=xl/sharedStrings.xml><?xml version="1.0" encoding="utf-8"?>
<sst xmlns="http://schemas.openxmlformats.org/spreadsheetml/2006/main" count="279" uniqueCount="146">
  <si>
    <t>4-284点完成时长</t>
  </si>
  <si>
    <t>空载电流</t>
  </si>
  <si>
    <t>最大深度</t>
  </si>
  <si>
    <t>单点影响面积</t>
  </si>
  <si>
    <t>挤密体积</t>
  </si>
  <si>
    <r>
      <rPr>
        <sz val="10"/>
        <rFont val="宋体"/>
        <family val="3"/>
        <charset val="134"/>
      </rPr>
      <t>向下</t>
    </r>
    <r>
      <rPr>
        <sz val="10"/>
        <rFont val="Arial"/>
        <family val="2"/>
      </rPr>
      <t>kJ</t>
    </r>
    <r>
      <rPr>
        <sz val="10"/>
        <rFont val="宋体"/>
        <family val="3"/>
        <charset val="134"/>
      </rPr>
      <t>合计</t>
    </r>
  </si>
  <si>
    <r>
      <rPr>
        <sz val="10"/>
        <color indexed="16"/>
        <rFont val="宋体"/>
        <family val="3"/>
        <charset val="134"/>
      </rPr>
      <t>向上</t>
    </r>
    <r>
      <rPr>
        <sz val="10"/>
        <color indexed="16"/>
        <rFont val="Arial"/>
        <family val="2"/>
      </rPr>
      <t>kJ</t>
    </r>
    <r>
      <rPr>
        <sz val="10"/>
        <color indexed="16"/>
        <rFont val="宋体"/>
        <family val="3"/>
        <charset val="134"/>
      </rPr>
      <t>合计</t>
    </r>
  </si>
  <si>
    <t>无用功合计</t>
  </si>
  <si>
    <t>from +0.5m to seabed</t>
  </si>
  <si>
    <t xml:space="preserve">total time for point </t>
  </si>
  <si>
    <t>idiling Ampere</t>
  </si>
  <si>
    <t>max depth (mm)</t>
  </si>
  <si>
    <t>m2/point</t>
  </si>
  <si>
    <t>depth for VC</t>
  </si>
  <si>
    <r>
      <rPr>
        <sz val="10"/>
        <rFont val="Arial"/>
        <family val="2"/>
      </rPr>
      <t>compacted volume(m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</si>
  <si>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downward kJ/m</t>
    </r>
    <r>
      <rPr>
        <vertAlign val="superscript"/>
        <sz val="10"/>
        <rFont val="Arial"/>
        <family val="2"/>
      </rPr>
      <t>3</t>
    </r>
  </si>
  <si>
    <r>
      <rPr>
        <sz val="10"/>
        <rFont val="Arial"/>
        <family val="2"/>
      </rPr>
      <t>upward kJ/m</t>
    </r>
    <r>
      <rPr>
        <vertAlign val="superscript"/>
        <sz val="10"/>
        <color indexed="8"/>
        <rFont val="宋体"/>
        <family val="3"/>
        <charset val="134"/>
      </rPr>
      <t>3</t>
    </r>
  </si>
  <si>
    <r>
      <rPr>
        <sz val="10"/>
        <rFont val="Arial"/>
        <family val="2"/>
      </rPr>
      <t>level off kJ/m</t>
    </r>
    <r>
      <rPr>
        <vertAlign val="superscript"/>
        <sz val="10"/>
        <rFont val="Arial"/>
        <family val="2"/>
      </rPr>
      <t>3</t>
    </r>
  </si>
  <si>
    <t>seabed level（m）</t>
  </si>
  <si>
    <t>ground level（m）</t>
  </si>
  <si>
    <t>length(m)</t>
  </si>
  <si>
    <t>seadbed depth(m)</t>
  </si>
  <si>
    <t xml:space="preserve">Actual Length (m) </t>
  </si>
  <si>
    <t>Finish Time</t>
  </si>
  <si>
    <t>inputdata输入数据</t>
  </si>
  <si>
    <t>点距</t>
  </si>
  <si>
    <r>
      <rPr>
        <sz val="10"/>
        <rFont val="宋体"/>
        <family val="3"/>
        <charset val="134"/>
      </rPr>
      <t>总计</t>
    </r>
    <r>
      <rPr>
        <sz val="10"/>
        <rFont val="Arial"/>
        <family val="2"/>
      </rPr>
      <t>Ahr</t>
    </r>
  </si>
  <si>
    <t>向下Ahr</t>
  </si>
  <si>
    <r>
      <rPr>
        <sz val="10"/>
        <rFont val="宋体"/>
        <family val="3"/>
        <charset val="134"/>
      </rPr>
      <t>向上</t>
    </r>
    <r>
      <rPr>
        <sz val="10"/>
        <rFont val="Arial"/>
        <family val="2"/>
      </rPr>
      <t>Ahr</t>
    </r>
  </si>
  <si>
    <r>
      <rPr>
        <sz val="10"/>
        <rFont val="宋体"/>
        <family val="3"/>
        <charset val="134"/>
      </rPr>
      <t>无用</t>
    </r>
    <r>
      <rPr>
        <sz val="10"/>
        <rFont val="Arial"/>
        <family val="2"/>
      </rPr>
      <t>Ahr</t>
    </r>
  </si>
  <si>
    <r>
      <rPr>
        <sz val="10"/>
        <rFont val="宋体"/>
        <family val="3"/>
        <charset val="134"/>
      </rPr>
      <t>总计</t>
    </r>
    <r>
      <rPr>
        <sz val="10"/>
        <rFont val="Arial"/>
        <family val="2"/>
      </rPr>
      <t>kWhr</t>
    </r>
  </si>
  <si>
    <t>总计kJ</t>
  </si>
  <si>
    <t>实际总千瓦时</t>
  </si>
  <si>
    <t>用水量</t>
  </si>
  <si>
    <t>填砂量</t>
  </si>
  <si>
    <t>outputdata输出数据</t>
  </si>
  <si>
    <t>for grid (m)</t>
  </si>
  <si>
    <t>total(Ahr)</t>
  </si>
  <si>
    <t>for downward (Ahr)</t>
  </si>
  <si>
    <t xml:space="preserve">for upward (Ahr) </t>
  </si>
  <si>
    <t>level off (Ahr)</t>
  </si>
  <si>
    <t>total (kWhr)</t>
  </si>
  <si>
    <t>total (kJ)</t>
  </si>
  <si>
    <t>Total ennergy spent(kWhr)</t>
  </si>
  <si>
    <r>
      <rPr>
        <sz val="10"/>
        <rFont val="Arial"/>
        <family val="2"/>
      </rPr>
      <t>warter consumed(m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</si>
  <si>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rPr>
        <sz val="10"/>
        <rFont val="Arial"/>
        <family val="2"/>
      </rPr>
      <t>sand added(m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</si>
  <si>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1down,2up,0stop,3over+0.5&amp;seabedblow</t>
  </si>
  <si>
    <t>日期</t>
  </si>
  <si>
    <t>时间</t>
  </si>
  <si>
    <t>毫秒</t>
  </si>
  <si>
    <t>电流</t>
  </si>
  <si>
    <t>深度</t>
  </si>
  <si>
    <t xml:space="preserve">累加重量 </t>
  </si>
  <si>
    <t>桩号</t>
  </si>
  <si>
    <t>桩系列码</t>
  </si>
  <si>
    <t>时间转换</t>
  </si>
  <si>
    <t>安培小时</t>
  </si>
  <si>
    <t>条件设定</t>
  </si>
  <si>
    <t>条件0.5-seabed</t>
  </si>
  <si>
    <t>向下安培小时</t>
  </si>
  <si>
    <t>向上安培小时</t>
  </si>
  <si>
    <t>total kJouls(actual)</t>
  </si>
  <si>
    <t>kJ(+0.5-seabed)</t>
  </si>
  <si>
    <t>Ahr(+0.5-seabed)</t>
  </si>
  <si>
    <t>Date</t>
  </si>
  <si>
    <t>Time</t>
  </si>
  <si>
    <t>Millisecond</t>
  </si>
  <si>
    <t>Ampere</t>
  </si>
  <si>
    <t>Depth</t>
  </si>
  <si>
    <t>Weight</t>
  </si>
  <si>
    <t>Points No</t>
  </si>
  <si>
    <t>Zone No</t>
  </si>
  <si>
    <t>Ahr(actual)</t>
  </si>
  <si>
    <t>logical_test1</t>
  </si>
  <si>
    <t>logical_test2</t>
  </si>
  <si>
    <t>downward Ahr</t>
  </si>
  <si>
    <t>up ward Ahr</t>
  </si>
  <si>
    <t>转换成分</t>
  </si>
  <si>
    <t>A等值电流-60</t>
  </si>
  <si>
    <t>Time of Operation(h:m:s)</t>
  </si>
  <si>
    <t>Time of Operation(min)</t>
  </si>
  <si>
    <t>Vibrator Ampere(A)</t>
  </si>
  <si>
    <t>instantaneous Ampere of vibrator</t>
  </si>
  <si>
    <t>seabed depth(m)</t>
  </si>
  <si>
    <t>Vibrator Idling Ampere(A)</t>
  </si>
  <si>
    <t>Checked by</t>
  </si>
  <si>
    <t>Full name</t>
  </si>
  <si>
    <t>Signature</t>
  </si>
  <si>
    <t>Time &amp; Date</t>
  </si>
  <si>
    <t>Additional Trial 2 2017-04-17</t>
  </si>
  <si>
    <t>Sq No</t>
  </si>
  <si>
    <t>VC Point No</t>
  </si>
  <si>
    <t>Construction Date</t>
  </si>
  <si>
    <t>Start Time</t>
  </si>
  <si>
    <t>Design Coordinate N</t>
  </si>
  <si>
    <t>Design Coordinate E</t>
  </si>
  <si>
    <t>Grid[m]</t>
  </si>
  <si>
    <t>Ground Level [m]</t>
  </si>
  <si>
    <t>Seabed Level [m]</t>
  </si>
  <si>
    <t>Design Top Level [m]</t>
  </si>
  <si>
    <t>Design Length of Compaction[m]</t>
  </si>
  <si>
    <t>Actual Length [m]</t>
  </si>
  <si>
    <t>Actual Bottom Level [m]</t>
  </si>
  <si>
    <t>Total ennergy spent [kWhr]</t>
  </si>
  <si>
    <r>
      <rPr>
        <b/>
        <sz val="10"/>
        <rFont val="Arial Unicode MS"/>
        <family val="2"/>
        <charset val="134"/>
      </rPr>
      <t>level off [kJ/m</t>
    </r>
    <r>
      <rPr>
        <b/>
        <vertAlign val="superscript"/>
        <sz val="10"/>
        <rFont val="Arial Unicode MS"/>
        <family val="2"/>
        <charset val="134"/>
      </rPr>
      <t>3</t>
    </r>
    <r>
      <rPr>
        <b/>
        <sz val="10"/>
        <rFont val="Arial Unicode MS"/>
        <family val="2"/>
        <charset val="134"/>
      </rPr>
      <t>]</t>
    </r>
  </si>
  <si>
    <r>
      <rPr>
        <b/>
        <sz val="10"/>
        <rFont val="Arial Unicode MS"/>
        <family val="2"/>
        <charset val="134"/>
      </rPr>
      <t>Downward net Energy[kJ/m</t>
    </r>
    <r>
      <rPr>
        <b/>
        <vertAlign val="superscript"/>
        <sz val="10"/>
        <rFont val="Arial Unicode MS"/>
        <family val="2"/>
        <charset val="134"/>
      </rPr>
      <t>3</t>
    </r>
    <r>
      <rPr>
        <b/>
        <sz val="10"/>
        <rFont val="Arial Unicode MS"/>
        <family val="2"/>
        <charset val="134"/>
      </rPr>
      <t>]</t>
    </r>
  </si>
  <si>
    <r>
      <rPr>
        <b/>
        <sz val="10"/>
        <rFont val="Arial Unicode MS"/>
        <family val="2"/>
        <charset val="134"/>
      </rPr>
      <t>Upward net Energy[kJ/m</t>
    </r>
    <r>
      <rPr>
        <b/>
        <vertAlign val="superscript"/>
        <sz val="10"/>
        <rFont val="Arial Unicode MS"/>
        <family val="2"/>
        <charset val="134"/>
      </rPr>
      <t>3</t>
    </r>
    <r>
      <rPr>
        <b/>
        <sz val="10"/>
        <rFont val="Arial Unicode MS"/>
        <family val="2"/>
        <charset val="134"/>
      </rPr>
      <t>]</t>
    </r>
  </si>
  <si>
    <t>Remark</t>
  </si>
  <si>
    <t>Position</t>
  </si>
  <si>
    <t>Full Name</t>
  </si>
  <si>
    <t>PMEC</t>
  </si>
  <si>
    <t>Acknowledged by ADYR</t>
  </si>
  <si>
    <t>639288.98</t>
  </si>
  <si>
    <t>166428.022</t>
  </si>
  <si>
    <t xml:space="preserve">Vibro-Compaction Construction Record </t>
    <phoneticPr fontId="31" type="noConversion"/>
  </si>
  <si>
    <t>Construction of the Pasay Reclamation</t>
    <phoneticPr fontId="31" type="noConversion"/>
  </si>
  <si>
    <t>Weather</t>
  </si>
  <si>
    <t>VC Point No.</t>
    <phoneticPr fontId="31" type="noConversion"/>
  </si>
  <si>
    <t>Duration Time</t>
    <phoneticPr fontId="31" type="noConversion"/>
  </si>
  <si>
    <t xml:space="preserve">VC Coordinates[X/Y]: </t>
    <phoneticPr fontId="31" type="noConversion"/>
  </si>
  <si>
    <t>Actual Top Level[m]:</t>
    <phoneticPr fontId="31" type="noConversion"/>
  </si>
  <si>
    <t>Water Consumption[m3]:</t>
    <phoneticPr fontId="31" type="noConversion"/>
  </si>
  <si>
    <t>Design Top Level [m]:</t>
    <phoneticPr fontId="31" type="noConversion"/>
  </si>
  <si>
    <t>Design Bottom Level[m]:</t>
    <phoneticPr fontId="31" type="noConversion"/>
  </si>
  <si>
    <t>Design Depth[m]:</t>
    <phoneticPr fontId="31" type="noConversion"/>
  </si>
  <si>
    <t>Time &amp; Date</t>
    <phoneticPr fontId="31" type="noConversion"/>
  </si>
  <si>
    <t>CHEC Site  Engineer</t>
    <phoneticPr fontId="31" type="noConversion"/>
  </si>
  <si>
    <t>CHEC QC Engineer</t>
    <phoneticPr fontId="31" type="noConversion"/>
  </si>
  <si>
    <t>Energy Consumption[kJ]:</t>
    <phoneticPr fontId="31" type="noConversion"/>
  </si>
  <si>
    <t>31/01/2023</t>
  </si>
  <si>
    <t>PROJECT</t>
  </si>
  <si>
    <t>Pasay Reclamation Development Project</t>
  </si>
  <si>
    <t>PROJECT CODE</t>
  </si>
  <si>
    <t>CHEC/[H/2019/001</t>
  </si>
  <si>
    <t>CONTRACTOR</t>
  </si>
  <si>
    <t>China Harbour Engineering Company(CHEC)</t>
  </si>
  <si>
    <t>EMPLOYER</t>
  </si>
  <si>
    <t>SM Smart City Infrastructure and Development Corporation</t>
  </si>
  <si>
    <t>CONSULTANT</t>
  </si>
  <si>
    <r>
      <t>D</t>
    </r>
    <r>
      <rPr>
        <sz val="11"/>
        <color theme="1"/>
        <rFont val="宋体"/>
        <family val="3"/>
        <charset val="134"/>
        <scheme val="minor"/>
      </rPr>
      <t>esign Bottom Level(m)</t>
    </r>
    <phoneticPr fontId="31" type="noConversion"/>
  </si>
  <si>
    <t>0.00</t>
  </si>
  <si>
    <t>26-01-2023</t>
  </si>
  <si>
    <t>Sunny</t>
    <phoneticPr fontId="31" type="noConversion"/>
  </si>
  <si>
    <t>Actual Top Level(m)</t>
    <phoneticPr fontId="31" type="noConversion"/>
  </si>
  <si>
    <t>Design Top Level(m)</t>
  </si>
  <si>
    <t>MACE TPM</t>
    <phoneticPr fontId="3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</si>
</sst>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76" formatCode="0.0000_);[Red]\(0.0000\)"/>
    <numFmt numFmtId="177" formatCode="0.00_);[Red]\(0.00\)"/>
    <numFmt numFmtId="178" formatCode="[$-F400]h:mm:ss\ AM/PM"/>
    <numFmt numFmtId="179" formatCode="d/m/yyyy;@"/>
    <numFmt numFmtId="180" formatCode="0.00_ "/>
    <numFmt numFmtId="181" formatCode="yyyy/m/d;@"/>
    <numFmt numFmtId="182" formatCode="0.000_);[Red]\(0.000\)"/>
    <numFmt numFmtId="183" formatCode="0.000_ "/>
    <numFmt numFmtId="184" formatCode="dd/mm/yyyy"/>
    <numFmt numFmtId="185" formatCode="0_);[Red]\(0\)"/>
    <numFmt numFmtId="186" formatCode="0.00000_ "/>
    <numFmt numFmtId="187" formatCode="0.000"/>
    <numFmt numFmtId="188" formatCode="yyyy\-mm\-dd"/>
    <numFmt numFmtId="189" formatCode="0.00000000_);[Red]\(0.00000000\)"/>
    <numFmt numFmtId="190" formatCode="0.000000_ "/>
  </numFmts>
  <fonts count="36" x14ac:knownFonts="1">
    <font>
      <sz val="11"/>
      <color theme="1"/>
      <name val="宋体"/>
      <charset val="134"/>
      <scheme val="minor"/>
    </font>
    <font>
      <sz val="11"/>
      <color theme="1"/>
      <name val="宋体"/>
      <family val="2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1"/>
      <name val="Arial"/>
      <family val="2"/>
    </font>
    <font>
      <b/>
      <sz val="10"/>
      <name val="Arial Unicode MS"/>
      <family val="2"/>
      <charset val="134"/>
    </font>
    <font>
      <sz val="10"/>
      <name val="Arial Unicode MS"/>
      <family val="2"/>
      <charset val="134"/>
    </font>
    <font>
      <sz val="10"/>
      <name val="Arial"/>
      <family val="2"/>
    </font>
    <font>
      <sz val="10"/>
      <color theme="1"/>
      <name val="Arial Unicode MS"/>
      <family val="2"/>
      <charset val="134"/>
    </font>
    <font>
      <sz val="10"/>
      <color rgb="FFFF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 Unicode MS"/>
      <family val="2"/>
      <charset val="134"/>
    </font>
    <font>
      <sz val="10"/>
      <color rgb="FFFF0000"/>
      <name val="Arial Unicode MS"/>
      <family val="2"/>
      <charset val="134"/>
    </font>
    <font>
      <b/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10"/>
      <color indexed="16"/>
      <name val="Arial"/>
      <family val="2"/>
    </font>
    <font>
      <sz val="10"/>
      <color indexed="16"/>
      <name val="Arial"/>
      <family val="2"/>
    </font>
    <font>
      <b/>
      <sz val="10"/>
      <color indexed="16"/>
      <name val="宋体"/>
      <family val="3"/>
      <charset val="134"/>
    </font>
    <font>
      <b/>
      <sz val="10"/>
      <name val="宋体"/>
      <family val="3"/>
      <charset val="134"/>
    </font>
    <font>
      <b/>
      <vertAlign val="superscript"/>
      <sz val="10"/>
      <name val="Arial Unicode MS"/>
      <family val="2"/>
      <charset val="134"/>
    </font>
    <font>
      <sz val="10"/>
      <color indexed="16"/>
      <name val="宋体"/>
      <family val="3"/>
      <charset val="134"/>
    </font>
    <font>
      <vertAlign val="superscript"/>
      <sz val="10"/>
      <name val="Arial"/>
      <family val="2"/>
    </font>
    <font>
      <vertAlign val="superscript"/>
      <sz val="10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8"/>
      <name val="Arial"/>
      <family val="2"/>
    </font>
    <font>
      <b/>
      <sz val="9"/>
      <color theme="1"/>
      <name val="微软雅黑"/>
      <family val="2"/>
      <charset val="134"/>
    </font>
    <font>
      <sz val="11"/>
      <color theme="1"/>
      <name val="宋体"/>
      <family val="3"/>
      <charset val="134"/>
      <scheme val="minor"/>
    </font>
    <font>
      <b/>
      <strike/>
      <sz val="10"/>
      <color indexed="16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5FEC6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17">
    <xf numFmtId="0" fontId="0" fillId="0" borderId="0" xfId="0">
      <alignment vertical="center"/>
    </xf>
    <xf numFmtId="178" fontId="2" fillId="0" borderId="0" xfId="0" applyNumberFormat="1" applyFont="1">
      <alignment vertical="center"/>
    </xf>
    <xf numFmtId="178" fontId="2" fillId="2" borderId="0" xfId="0" applyNumberFormat="1" applyFont="1" applyFill="1">
      <alignment vertical="center"/>
    </xf>
    <xf numFmtId="178" fontId="3" fillId="0" borderId="0" xfId="0" applyNumberFormat="1" applyFont="1">
      <alignment vertical="center"/>
    </xf>
    <xf numFmtId="178" fontId="0" fillId="0" borderId="0" xfId="0" applyNumberFormat="1">
      <alignment vertical="center"/>
    </xf>
    <xf numFmtId="178" fontId="0" fillId="2" borderId="0" xfId="0" applyNumberFormat="1" applyFill="1">
      <alignment vertical="center"/>
    </xf>
    <xf numFmtId="177" fontId="0" fillId="0" borderId="0" xfId="0" applyNumberFormat="1">
      <alignment vertical="center"/>
    </xf>
    <xf numFmtId="178" fontId="5" fillId="0" borderId="4" xfId="0" applyNumberFormat="1" applyFont="1" applyBorder="1" applyAlignment="1">
      <alignment horizontal="center" vertical="center" wrapText="1"/>
    </xf>
    <xf numFmtId="178" fontId="5" fillId="0" borderId="5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49" fontId="6" fillId="0" borderId="5" xfId="0" applyNumberFormat="1" applyFont="1" applyBorder="1" applyAlignment="1">
      <alignment horizontal="center" vertical="center"/>
    </xf>
    <xf numFmtId="179" fontId="6" fillId="0" borderId="5" xfId="0" applyNumberFormat="1" applyFont="1" applyBorder="1" applyAlignment="1">
      <alignment horizontal="center" vertical="center"/>
    </xf>
    <xf numFmtId="21" fontId="6" fillId="0" borderId="5" xfId="0" applyNumberFormat="1" applyFont="1" applyBorder="1" applyAlignment="1">
      <alignment horizontal="center" vertical="center"/>
    </xf>
    <xf numFmtId="182" fontId="6" fillId="0" borderId="5" xfId="0" applyNumberFormat="1" applyFont="1" applyBorder="1" applyAlignment="1">
      <alignment horizontal="center" vertical="center"/>
    </xf>
    <xf numFmtId="182" fontId="7" fillId="0" borderId="5" xfId="0" applyNumberFormat="1" applyFont="1" applyBorder="1" applyAlignment="1">
      <alignment horizontal="center" vertical="center"/>
    </xf>
    <xf numFmtId="2" fontId="7" fillId="0" borderId="5" xfId="0" applyNumberFormat="1" applyFont="1" applyBorder="1" applyAlignment="1">
      <alignment horizontal="center" vertical="center"/>
    </xf>
    <xf numFmtId="178" fontId="6" fillId="0" borderId="5" xfId="0" applyNumberFormat="1" applyFont="1" applyBorder="1" applyAlignment="1">
      <alignment horizontal="center" vertical="center"/>
    </xf>
    <xf numFmtId="181" fontId="6" fillId="0" borderId="5" xfId="0" applyNumberFormat="1" applyFont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178" fontId="8" fillId="0" borderId="5" xfId="0" applyNumberFormat="1" applyFont="1" applyBorder="1" applyAlignment="1">
      <alignment horizontal="center" vertical="center"/>
    </xf>
    <xf numFmtId="181" fontId="6" fillId="2" borderId="5" xfId="0" applyNumberFormat="1" applyFont="1" applyFill="1" applyBorder="1" applyAlignment="1">
      <alignment horizontal="center" vertical="center"/>
    </xf>
    <xf numFmtId="21" fontId="8" fillId="0" borderId="5" xfId="0" applyNumberFormat="1" applyFont="1" applyBorder="1" applyAlignment="1">
      <alignment horizontal="center" vertical="center"/>
    </xf>
    <xf numFmtId="2" fontId="9" fillId="2" borderId="5" xfId="0" applyNumberFormat="1" applyFont="1" applyFill="1" applyBorder="1" applyAlignment="1">
      <alignment horizontal="center" vertical="center"/>
    </xf>
    <xf numFmtId="21" fontId="12" fillId="2" borderId="0" xfId="0" applyNumberFormat="1" applyFont="1" applyFill="1" applyAlignment="1">
      <alignment horizontal="center" vertical="center"/>
    </xf>
    <xf numFmtId="21" fontId="12" fillId="0" borderId="0" xfId="0" applyNumberFormat="1" applyFont="1" applyAlignment="1">
      <alignment horizontal="center" vertical="center"/>
    </xf>
    <xf numFmtId="177" fontId="5" fillId="0" borderId="5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177" fontId="6" fillId="0" borderId="5" xfId="0" applyNumberFormat="1" applyFont="1" applyBorder="1" applyAlignment="1">
      <alignment horizontal="center" vertical="center"/>
    </xf>
    <xf numFmtId="180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177" fontId="8" fillId="0" borderId="5" xfId="0" applyNumberFormat="1" applyFont="1" applyBorder="1" applyAlignment="1">
      <alignment horizontal="center" vertical="center"/>
    </xf>
    <xf numFmtId="177" fontId="13" fillId="2" borderId="5" xfId="0" applyNumberFormat="1" applyFont="1" applyFill="1" applyBorder="1" applyAlignment="1">
      <alignment horizontal="center" vertical="center"/>
    </xf>
    <xf numFmtId="0" fontId="5" fillId="0" borderId="9" xfId="0" applyFont="1" applyBorder="1" applyAlignment="1">
      <alignment horizontal="center" vertical="center" wrapText="1"/>
    </xf>
    <xf numFmtId="178" fontId="6" fillId="0" borderId="9" xfId="0" applyNumberFormat="1" applyFont="1" applyBorder="1" applyAlignment="1">
      <alignment horizontal="center" vertical="center"/>
    </xf>
    <xf numFmtId="178" fontId="6" fillId="2" borderId="9" xfId="0" applyNumberFormat="1" applyFont="1" applyFill="1" applyBorder="1" applyAlignment="1">
      <alignment horizontal="center" vertical="center"/>
    </xf>
    <xf numFmtId="183" fontId="0" fillId="0" borderId="0" xfId="0" applyNumberFormat="1">
      <alignment vertical="center"/>
    </xf>
    <xf numFmtId="177" fontId="16" fillId="0" borderId="14" xfId="0" applyNumberFormat="1" applyFont="1" applyBorder="1">
      <alignment vertical="center"/>
    </xf>
    <xf numFmtId="177" fontId="16" fillId="0" borderId="13" xfId="0" applyNumberFormat="1" applyFont="1" applyBorder="1">
      <alignment vertical="center"/>
    </xf>
    <xf numFmtId="180" fontId="16" fillId="0" borderId="5" xfId="0" applyNumberFormat="1" applyFont="1" applyBorder="1" applyAlignment="1">
      <alignment horizontal="center" vertical="center"/>
    </xf>
    <xf numFmtId="177" fontId="17" fillId="3" borderId="15" xfId="0" applyNumberFormat="1" applyFont="1" applyFill="1" applyBorder="1">
      <alignment vertical="center"/>
    </xf>
    <xf numFmtId="0" fontId="0" fillId="3" borderId="15" xfId="0" applyFill="1" applyBorder="1" applyAlignment="1"/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0" fontId="19" fillId="0" borderId="0" xfId="0" applyFont="1">
      <alignment vertical="center"/>
    </xf>
    <xf numFmtId="0" fontId="20" fillId="0" borderId="0" xfId="0" applyFont="1">
      <alignment vertical="center"/>
    </xf>
    <xf numFmtId="0" fontId="0" fillId="0" borderId="0" xfId="0" applyAlignment="1"/>
    <xf numFmtId="184" fontId="16" fillId="0" borderId="5" xfId="0" applyNumberFormat="1" applyFont="1" applyBorder="1" applyAlignment="1">
      <alignment horizontal="center" vertical="center"/>
    </xf>
    <xf numFmtId="177" fontId="17" fillId="3" borderId="16" xfId="0" applyNumberFormat="1" applyFont="1" applyFill="1" applyBorder="1" applyAlignment="1">
      <alignment horizontal="center" vertical="center"/>
    </xf>
    <xf numFmtId="0" fontId="0" fillId="3" borderId="16" xfId="0" applyFill="1" applyBorder="1">
      <alignment vertical="center"/>
    </xf>
    <xf numFmtId="178" fontId="0" fillId="0" borderId="0" xfId="0" applyNumberFormat="1" applyAlignment="1"/>
    <xf numFmtId="185" fontId="0" fillId="0" borderId="0" xfId="0" applyNumberFormat="1">
      <alignment vertical="center"/>
    </xf>
    <xf numFmtId="0" fontId="0" fillId="4" borderId="0" xfId="0" applyFill="1">
      <alignment vertical="center"/>
    </xf>
    <xf numFmtId="178" fontId="21" fillId="0" borderId="0" xfId="0" applyNumberFormat="1" applyFont="1">
      <alignment vertical="center"/>
    </xf>
    <xf numFmtId="178" fontId="22" fillId="4" borderId="0" xfId="0" applyNumberFormat="1" applyFont="1" applyFill="1">
      <alignment vertical="center"/>
    </xf>
    <xf numFmtId="178" fontId="7" fillId="4" borderId="0" xfId="0" applyNumberFormat="1" applyFont="1" applyFill="1">
      <alignment vertical="center"/>
    </xf>
    <xf numFmtId="176" fontId="21" fillId="0" borderId="0" xfId="0" applyNumberFormat="1" applyFont="1" applyAlignment="1">
      <alignment vertical="top" wrapText="1"/>
    </xf>
    <xf numFmtId="178" fontId="7" fillId="5" borderId="0" xfId="0" applyNumberFormat="1" applyFont="1" applyFill="1" applyAlignment="1">
      <alignment horizontal="center" vertical="top" wrapText="1"/>
    </xf>
    <xf numFmtId="177" fontId="7" fillId="0" borderId="0" xfId="0" applyNumberFormat="1" applyFont="1" applyAlignment="1"/>
    <xf numFmtId="177" fontId="7" fillId="0" borderId="0" xfId="0" applyNumberFormat="1" applyFont="1" applyAlignment="1">
      <alignment horizontal="center" vertical="top" wrapText="1"/>
    </xf>
    <xf numFmtId="177" fontId="7" fillId="0" borderId="0" xfId="0" applyNumberFormat="1" applyFont="1" applyAlignment="1">
      <alignment vertical="top" wrapText="1"/>
    </xf>
    <xf numFmtId="178" fontId="7" fillId="0" borderId="0" xfId="0" applyNumberFormat="1" applyFont="1" applyAlignment="1">
      <alignment vertical="top" wrapText="1"/>
    </xf>
    <xf numFmtId="186" fontId="7" fillId="0" borderId="0" xfId="0" applyNumberFormat="1" applyFont="1" applyAlignment="1">
      <alignment vertical="top" wrapText="1"/>
    </xf>
    <xf numFmtId="178" fontId="21" fillId="0" borderId="0" xfId="0" applyNumberFormat="1" applyFont="1" applyAlignment="1"/>
    <xf numFmtId="46" fontId="7" fillId="0" borderId="0" xfId="0" applyNumberFormat="1" applyFont="1" applyAlignment="1"/>
    <xf numFmtId="183" fontId="21" fillId="0" borderId="0" xfId="0" applyNumberFormat="1" applyFont="1" applyAlignment="1"/>
    <xf numFmtId="187" fontId="21" fillId="0" borderId="0" xfId="0" applyNumberFormat="1" applyFont="1" applyAlignment="1"/>
    <xf numFmtId="46" fontId="22" fillId="4" borderId="0" xfId="0" applyNumberFormat="1" applyFont="1" applyFill="1" applyAlignment="1"/>
    <xf numFmtId="177" fontId="7" fillId="4" borderId="0" xfId="0" applyNumberFormat="1" applyFont="1" applyFill="1" applyAlignment="1"/>
    <xf numFmtId="177" fontId="21" fillId="4" borderId="0" xfId="0" applyNumberFormat="1" applyFont="1" applyFill="1" applyAlignment="1"/>
    <xf numFmtId="183" fontId="7" fillId="4" borderId="0" xfId="0" applyNumberFormat="1" applyFont="1" applyFill="1" applyAlignment="1"/>
    <xf numFmtId="177" fontId="7" fillId="4" borderId="0" xfId="0" applyNumberFormat="1" applyFont="1" applyFill="1">
      <alignment vertical="center"/>
    </xf>
    <xf numFmtId="180" fontId="21" fillId="4" borderId="0" xfId="0" applyNumberFormat="1" applyFont="1" applyFill="1" applyAlignment="1"/>
    <xf numFmtId="186" fontId="7" fillId="0" borderId="0" xfId="0" applyNumberFormat="1" applyFont="1" applyAlignment="1">
      <alignment vertical="top"/>
    </xf>
    <xf numFmtId="177" fontId="21" fillId="6" borderId="0" xfId="0" applyNumberFormat="1" applyFont="1" applyFill="1">
      <alignment vertical="center"/>
    </xf>
    <xf numFmtId="180" fontId="21" fillId="0" borderId="0" xfId="0" applyNumberFormat="1" applyFont="1" applyAlignment="1"/>
    <xf numFmtId="178" fontId="23" fillId="0" borderId="0" xfId="0" applyNumberFormat="1" applyFont="1" applyAlignment="1">
      <alignment horizontal="center"/>
    </xf>
    <xf numFmtId="178" fontId="23" fillId="4" borderId="0" xfId="0" applyNumberFormat="1" applyFont="1" applyFill="1" applyAlignment="1">
      <alignment horizontal="center"/>
    </xf>
    <xf numFmtId="177" fontId="23" fillId="0" borderId="0" xfId="0" applyNumberFormat="1" applyFont="1" applyAlignment="1">
      <alignment horizontal="center"/>
    </xf>
    <xf numFmtId="178" fontId="2" fillId="0" borderId="0" xfId="0" applyNumberFormat="1" applyFont="1" applyAlignment="1"/>
    <xf numFmtId="183" fontId="21" fillId="0" borderId="0" xfId="0" applyNumberFormat="1" applyFont="1" applyAlignment="1">
      <alignment horizontal="center"/>
    </xf>
    <xf numFmtId="46" fontId="0" fillId="0" borderId="0" xfId="0" applyNumberFormat="1">
      <alignment vertical="center"/>
    </xf>
    <xf numFmtId="188" fontId="0" fillId="0" borderId="0" xfId="0" applyNumberFormat="1" applyAlignment="1"/>
    <xf numFmtId="177" fontId="0" fillId="0" borderId="0" xfId="0" applyNumberFormat="1" applyAlignment="1"/>
    <xf numFmtId="2" fontId="0" fillId="7" borderId="0" xfId="0" applyNumberFormat="1" applyFill="1" applyAlignment="1"/>
    <xf numFmtId="2" fontId="0" fillId="0" borderId="0" xfId="0" applyNumberFormat="1" applyAlignment="1"/>
    <xf numFmtId="177" fontId="24" fillId="4" borderId="0" xfId="0" applyNumberFormat="1" applyFont="1" applyFill="1" applyAlignment="1">
      <alignment horizontal="center"/>
    </xf>
    <xf numFmtId="185" fontId="22" fillId="4" borderId="0" xfId="0" applyNumberFormat="1" applyFont="1" applyFill="1" applyAlignment="1"/>
    <xf numFmtId="185" fontId="24" fillId="0" borderId="0" xfId="0" applyNumberFormat="1" applyFont="1" applyAlignment="1">
      <alignment horizontal="center"/>
    </xf>
    <xf numFmtId="186" fontId="24" fillId="0" borderId="0" xfId="0" applyNumberFormat="1" applyFont="1" applyAlignment="1">
      <alignment horizontal="center"/>
    </xf>
    <xf numFmtId="176" fontId="24" fillId="0" borderId="0" xfId="0" applyNumberFormat="1" applyFont="1" applyAlignment="1">
      <alignment horizontal="center"/>
    </xf>
    <xf numFmtId="177" fontId="21" fillId="0" borderId="0" xfId="0" applyNumberFormat="1" applyFont="1">
      <alignment vertical="center"/>
    </xf>
    <xf numFmtId="185" fontId="7" fillId="0" borderId="0" xfId="0" applyNumberFormat="1" applyFont="1" applyAlignment="1">
      <alignment vertical="top" wrapText="1"/>
    </xf>
    <xf numFmtId="185" fontId="21" fillId="0" borderId="0" xfId="0" applyNumberFormat="1" applyFont="1" applyAlignment="1">
      <alignment vertical="center" wrapText="1"/>
    </xf>
    <xf numFmtId="178" fontId="21" fillId="0" borderId="0" xfId="0" applyNumberFormat="1" applyFont="1" applyAlignment="1">
      <alignment vertical="center" wrapText="1"/>
    </xf>
    <xf numFmtId="180" fontId="21" fillId="7" borderId="0" xfId="0" applyNumberFormat="1" applyFont="1" applyFill="1" applyAlignment="1"/>
    <xf numFmtId="177" fontId="21" fillId="7" borderId="0" xfId="0" applyNumberFormat="1" applyFont="1" applyFill="1" applyAlignment="1"/>
    <xf numFmtId="180" fontId="21" fillId="0" borderId="0" xfId="0" applyNumberFormat="1" applyFont="1">
      <alignment vertical="center"/>
    </xf>
    <xf numFmtId="177" fontId="21" fillId="0" borderId="0" xfId="0" applyNumberFormat="1" applyFont="1" applyAlignment="1"/>
    <xf numFmtId="177" fontId="0" fillId="6" borderId="0" xfId="0" applyNumberFormat="1" applyFill="1" applyAlignment="1"/>
    <xf numFmtId="185" fontId="21" fillId="4" borderId="0" xfId="0" applyNumberFormat="1" applyFont="1" applyFill="1" applyAlignment="1"/>
    <xf numFmtId="185" fontId="21" fillId="0" borderId="0" xfId="0" applyNumberFormat="1" applyFont="1">
      <alignment vertical="center"/>
    </xf>
    <xf numFmtId="178" fontId="0" fillId="7" borderId="0" xfId="0" applyNumberFormat="1" applyFill="1">
      <alignment vertical="center"/>
    </xf>
    <xf numFmtId="176" fontId="21" fillId="0" borderId="0" xfId="0" applyNumberFormat="1" applyFont="1" applyAlignment="1">
      <alignment wrapText="1"/>
    </xf>
    <xf numFmtId="176" fontId="21" fillId="0" borderId="0" xfId="0" applyNumberFormat="1" applyFont="1" applyAlignment="1"/>
    <xf numFmtId="177" fontId="7" fillId="7" borderId="0" xfId="0" applyNumberFormat="1" applyFont="1" applyFill="1" applyAlignment="1"/>
    <xf numFmtId="177" fontId="21" fillId="5" borderId="0" xfId="0" applyNumberFormat="1" applyFont="1" applyFill="1" applyAlignment="1"/>
    <xf numFmtId="178" fontId="25" fillId="4" borderId="0" xfId="0" applyNumberFormat="1" applyFont="1" applyFill="1" applyAlignment="1">
      <alignment horizontal="center"/>
    </xf>
    <xf numFmtId="177" fontId="26" fillId="4" borderId="0" xfId="0" applyNumberFormat="1" applyFont="1" applyFill="1" applyAlignment="1"/>
    <xf numFmtId="185" fontId="26" fillId="4" borderId="0" xfId="0" applyNumberFormat="1" applyFont="1" applyFill="1" applyAlignment="1"/>
    <xf numFmtId="185" fontId="26" fillId="4" borderId="0" xfId="0" applyNumberFormat="1" applyFont="1" applyFill="1" applyAlignment="1">
      <alignment wrapText="1"/>
    </xf>
    <xf numFmtId="177" fontId="0" fillId="0" borderId="0" xfId="0" applyNumberFormat="1" applyAlignment="1">
      <alignment horizontal="center" vertical="center" wrapText="1"/>
    </xf>
    <xf numFmtId="176" fontId="0" fillId="0" borderId="0" xfId="0" applyNumberFormat="1" applyAlignment="1"/>
    <xf numFmtId="177" fontId="0" fillId="0" borderId="0" xfId="0" applyNumberFormat="1" applyAlignment="1">
      <alignment wrapText="1"/>
    </xf>
    <xf numFmtId="177" fontId="0" fillId="8" borderId="0" xfId="0" applyNumberFormat="1" applyFill="1" applyAlignment="1"/>
    <xf numFmtId="185" fontId="0" fillId="0" borderId="0" xfId="0" applyNumberFormat="1" applyAlignment="1"/>
    <xf numFmtId="176" fontId="0" fillId="8" borderId="0" xfId="0" applyNumberFormat="1" applyFill="1" applyAlignment="1"/>
    <xf numFmtId="180" fontId="0" fillId="8" borderId="0" xfId="0" applyNumberFormat="1" applyFill="1" applyAlignment="1"/>
    <xf numFmtId="176" fontId="0" fillId="0" borderId="0" xfId="0" applyNumberFormat="1">
      <alignment vertical="center"/>
    </xf>
    <xf numFmtId="185" fontId="0" fillId="7" borderId="0" xfId="0" applyNumberFormat="1" applyFill="1" applyAlignment="1"/>
    <xf numFmtId="180" fontId="0" fillId="7" borderId="0" xfId="0" applyNumberFormat="1" applyFill="1" applyAlignment="1"/>
    <xf numFmtId="187" fontId="0" fillId="0" borderId="0" xfId="0" applyNumberFormat="1" applyAlignment="1"/>
    <xf numFmtId="183" fontId="0" fillId="0" borderId="0" xfId="0" applyNumberFormat="1" applyAlignment="1"/>
    <xf numFmtId="178" fontId="0" fillId="4" borderId="0" xfId="0" applyNumberFormat="1" applyFill="1">
      <alignment vertical="center"/>
    </xf>
    <xf numFmtId="177" fontId="21" fillId="0" borderId="0" xfId="0" applyNumberFormat="1" applyFont="1" applyAlignment="1">
      <alignment vertical="center" wrapText="1"/>
    </xf>
    <xf numFmtId="177" fontId="0" fillId="4" borderId="0" xfId="0" applyNumberFormat="1" applyFill="1">
      <alignment vertical="center"/>
    </xf>
    <xf numFmtId="178" fontId="0" fillId="4" borderId="0" xfId="0" applyNumberFormat="1" applyFill="1" applyAlignment="1"/>
    <xf numFmtId="178" fontId="21" fillId="4" borderId="0" xfId="0" applyNumberFormat="1" applyFont="1" applyFill="1" applyAlignment="1">
      <alignment vertical="center" wrapText="1"/>
    </xf>
    <xf numFmtId="178" fontId="0" fillId="0" borderId="0" xfId="0" applyNumberFormat="1" applyAlignment="1">
      <alignment vertical="center" wrapText="1"/>
    </xf>
    <xf numFmtId="182" fontId="0" fillId="0" borderId="0" xfId="0" applyNumberFormat="1">
      <alignment vertical="center"/>
    </xf>
    <xf numFmtId="189" fontId="0" fillId="0" borderId="0" xfId="0" applyNumberFormat="1" applyAlignment="1"/>
    <xf numFmtId="189" fontId="0" fillId="4" borderId="0" xfId="0" applyNumberFormat="1" applyFill="1" applyAlignment="1"/>
    <xf numFmtId="180" fontId="0" fillId="0" borderId="0" xfId="0" applyNumberFormat="1" applyAlignment="1"/>
    <xf numFmtId="190" fontId="0" fillId="7" borderId="0" xfId="0" applyNumberFormat="1" applyFill="1" applyAlignment="1"/>
    <xf numFmtId="177" fontId="0" fillId="0" borderId="0" xfId="0" applyNumberFormat="1" applyAlignment="1">
      <alignment vertical="center" wrapText="1"/>
    </xf>
    <xf numFmtId="180" fontId="0" fillId="0" borderId="0" xfId="0" applyNumberFormat="1">
      <alignment vertical="center"/>
    </xf>
    <xf numFmtId="180" fontId="0" fillId="4" borderId="0" xfId="0" applyNumberFormat="1" applyFill="1">
      <alignment vertical="center"/>
    </xf>
    <xf numFmtId="0" fontId="7" fillId="0" borderId="5" xfId="1" applyFont="1" applyBorder="1">
      <alignment vertical="center"/>
    </xf>
    <xf numFmtId="182" fontId="21" fillId="0" borderId="0" xfId="0" applyNumberFormat="1" applyFont="1">
      <alignment vertical="center"/>
    </xf>
    <xf numFmtId="178" fontId="34" fillId="0" borderId="0" xfId="0" applyNumberFormat="1" applyFont="1" applyAlignment="1">
      <alignment vertical="center" wrapText="1"/>
    </xf>
    <xf numFmtId="178" fontId="16" fillId="0" borderId="9" xfId="0" applyNumberFormat="1" applyFont="1" applyBorder="1" applyAlignment="1">
      <alignment horizontal="center" vertical="center"/>
    </xf>
    <xf numFmtId="180" fontId="16" fillId="0" borderId="9" xfId="0" applyNumberFormat="1" applyFont="1" applyBorder="1" applyAlignment="1">
      <alignment horizontal="center" vertical="center"/>
    </xf>
    <xf numFmtId="177" fontId="17" fillId="3" borderId="0" xfId="0" applyNumberFormat="1" applyFont="1" applyFill="1">
      <alignment vertical="center"/>
    </xf>
    <xf numFmtId="177" fontId="17" fillId="3" borderId="0" xfId="0" applyNumberFormat="1" applyFont="1" applyFill="1" applyAlignment="1">
      <alignment horizontal="center" vertical="center"/>
    </xf>
    <xf numFmtId="177" fontId="17" fillId="3" borderId="0" xfId="0" applyNumberFormat="1" applyFont="1" applyFill="1" applyAlignment="1">
      <alignment horizontal="left" vertical="center"/>
    </xf>
    <xf numFmtId="180" fontId="17" fillId="3" borderId="0" xfId="0" applyNumberFormat="1" applyFont="1" applyFill="1" applyAlignment="1">
      <alignment horizontal="left" vertical="center"/>
    </xf>
    <xf numFmtId="0" fontId="0" fillId="3" borderId="0" xfId="0" applyFill="1" applyAlignment="1"/>
    <xf numFmtId="0" fontId="7" fillId="0" borderId="20" xfId="1" applyFont="1" applyBorder="1" applyAlignment="1">
      <alignment horizontal="center" vertical="center"/>
    </xf>
    <xf numFmtId="178" fontId="35" fillId="4" borderId="0" xfId="0" applyNumberFormat="1" applyFont="1" applyFill="1" applyAlignment="1">
      <alignment horizontal="center"/>
    </xf>
    <xf numFmtId="177" fontId="35" fillId="0" borderId="0" xfId="0" applyNumberFormat="1" applyFont="1" applyAlignment="1">
      <alignment horizontal="center"/>
    </xf>
    <xf numFmtId="177" fontId="0" fillId="0" borderId="0" xfId="0" applyNumberFormat="1" applyAlignment="1">
      <alignment horizontal="center" wrapText="1"/>
    </xf>
    <xf numFmtId="177" fontId="0" fillId="0" borderId="0" xfId="0" applyNumberFormat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8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2" xfId="1" applyFont="1" applyBorder="1" applyAlignment="1">
      <alignment horizontal="center" vertical="center"/>
    </xf>
    <xf numFmtId="0" fontId="14" fillId="2" borderId="19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77" fontId="15" fillId="0" borderId="4" xfId="0" applyNumberFormat="1" applyFont="1" applyBorder="1" applyAlignment="1">
      <alignment horizontal="left" vertical="center"/>
    </xf>
    <xf numFmtId="177" fontId="15" fillId="0" borderId="5" xfId="0" applyNumberFormat="1" applyFont="1" applyBorder="1" applyAlignment="1">
      <alignment horizontal="left" vertical="center"/>
    </xf>
    <xf numFmtId="0" fontId="16" fillId="0" borderId="5" xfId="0" applyFont="1" applyBorder="1" applyAlignment="1">
      <alignment horizontal="center" vertical="center"/>
    </xf>
    <xf numFmtId="177" fontId="16" fillId="0" borderId="5" xfId="0" applyNumberFormat="1" applyFont="1" applyBorder="1" applyAlignment="1">
      <alignment horizontal="left" vertical="center"/>
    </xf>
    <xf numFmtId="177" fontId="15" fillId="0" borderId="21" xfId="0" applyNumberFormat="1" applyFont="1" applyBorder="1" applyAlignment="1">
      <alignment horizontal="left" vertical="center"/>
    </xf>
    <xf numFmtId="177" fontId="15" fillId="0" borderId="12" xfId="0" applyNumberFormat="1" applyFont="1" applyBorder="1" applyAlignment="1">
      <alignment horizontal="left" vertical="center"/>
    </xf>
    <xf numFmtId="177" fontId="32" fillId="0" borderId="5" xfId="0" applyNumberFormat="1" applyFont="1" applyBorder="1" applyAlignment="1">
      <alignment horizontal="center" vertical="center"/>
    </xf>
    <xf numFmtId="180" fontId="16" fillId="0" borderId="5" xfId="0" applyNumberFormat="1" applyFont="1" applyBorder="1" applyAlignment="1">
      <alignment horizontal="center" vertical="center"/>
    </xf>
    <xf numFmtId="180" fontId="16" fillId="0" borderId="9" xfId="0" applyNumberFormat="1" applyFont="1" applyBorder="1" applyAlignment="1">
      <alignment horizontal="center" vertical="center"/>
    </xf>
    <xf numFmtId="177" fontId="15" fillId="0" borderId="13" xfId="0" applyNumberFormat="1" applyFont="1" applyBorder="1" applyAlignment="1">
      <alignment horizontal="left" vertical="center"/>
    </xf>
    <xf numFmtId="177" fontId="16" fillId="0" borderId="14" xfId="0" applyNumberFormat="1" applyFont="1" applyBorder="1" applyAlignment="1">
      <alignment horizontal="center" vertical="center"/>
    </xf>
    <xf numFmtId="177" fontId="16" fillId="0" borderId="13" xfId="0" applyNumberFormat="1" applyFont="1" applyBorder="1" applyAlignment="1">
      <alignment horizontal="center" vertical="center"/>
    </xf>
    <xf numFmtId="180" fontId="16" fillId="0" borderId="14" xfId="0" applyNumberFormat="1" applyFont="1" applyBorder="1" applyAlignment="1">
      <alignment horizontal="center" vertical="center"/>
    </xf>
    <xf numFmtId="180" fontId="0" fillId="0" borderId="17" xfId="0" applyNumberForma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14" fontId="18" fillId="0" borderId="5" xfId="0" applyNumberFormat="1" applyFont="1" applyBorder="1" applyAlignment="1">
      <alignment horizontal="center" vertical="center"/>
    </xf>
    <xf numFmtId="14" fontId="18" fillId="0" borderId="9" xfId="0" applyNumberFormat="1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14" fontId="18" fillId="0" borderId="7" xfId="0" applyNumberFormat="1" applyFont="1" applyBorder="1" applyAlignment="1">
      <alignment horizontal="center" vertical="center"/>
    </xf>
    <xf numFmtId="14" fontId="18" fillId="0" borderId="10" xfId="0" applyNumberFormat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33" fillId="0" borderId="3" xfId="0" applyFont="1" applyBorder="1" applyAlignment="1">
      <alignment horizontal="center" vertical="center"/>
    </xf>
    <xf numFmtId="0" fontId="2" fillId="0" borderId="3" xfId="0" applyFont="1" applyBorder="1" applyAlignment="1"/>
    <xf numFmtId="0" fontId="2" fillId="0" borderId="8" xfId="0" applyFont="1" applyBorder="1" applyAlignment="1"/>
    <xf numFmtId="0" fontId="33" fillId="0" borderId="5" xfId="0" applyFont="1" applyBorder="1" applyAlignment="1">
      <alignment horizontal="center" vertical="center"/>
    </xf>
    <xf numFmtId="0" fontId="2" fillId="0" borderId="5" xfId="0" applyFont="1" applyBorder="1" applyAlignment="1"/>
    <xf numFmtId="0" fontId="2" fillId="0" borderId="9" xfId="0" applyFont="1" applyBorder="1" applyAlignment="1"/>
    <xf numFmtId="0" fontId="3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wrapText="1"/>
    </xf>
    <xf numFmtId="0" fontId="2" fillId="0" borderId="9" xfId="0" applyFont="1" applyBorder="1" applyAlignment="1">
      <alignment wrapText="1"/>
    </xf>
    <xf numFmtId="178" fontId="0" fillId="0" borderId="1" xfId="0" applyNumberFormat="1" applyBorder="1" applyAlignment="1">
      <alignment horizontal="center" vertical="center"/>
    </xf>
    <xf numFmtId="178" fontId="4" fillId="0" borderId="2" xfId="0" applyNumberFormat="1" applyFont="1" applyBorder="1" applyAlignment="1">
      <alignment horizontal="center" vertical="center"/>
    </xf>
    <xf numFmtId="178" fontId="4" fillId="0" borderId="3" xfId="0" applyNumberFormat="1" applyFont="1" applyBorder="1" applyAlignment="1">
      <alignment horizontal="center" vertical="center"/>
    </xf>
    <xf numFmtId="178" fontId="4" fillId="0" borderId="8" xfId="0" applyNumberFormat="1" applyFont="1" applyBorder="1" applyAlignment="1">
      <alignment horizontal="center" vertical="center"/>
    </xf>
    <xf numFmtId="178" fontId="10" fillId="0" borderId="4" xfId="0" applyNumberFormat="1" applyFont="1" applyBorder="1" applyAlignment="1">
      <alignment horizontal="center" vertical="center" wrapText="1"/>
    </xf>
    <xf numFmtId="178" fontId="10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178" fontId="10" fillId="0" borderId="9" xfId="0" applyNumberFormat="1" applyFont="1" applyBorder="1" applyAlignment="1">
      <alignment horizontal="center" vertical="center" wrapText="1"/>
    </xf>
    <xf numFmtId="178" fontId="10" fillId="0" borderId="6" xfId="0" applyNumberFormat="1" applyFont="1" applyBorder="1" applyAlignment="1">
      <alignment horizontal="center" vertical="center" wrapText="1"/>
    </xf>
    <xf numFmtId="178" fontId="10" fillId="0" borderId="7" xfId="0" applyNumberFormat="1" applyFont="1" applyBorder="1" applyAlignment="1">
      <alignment horizontal="center" vertical="center" wrapText="1"/>
    </xf>
    <xf numFmtId="178" fontId="11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78" fontId="10" fillId="0" borderId="10" xfId="0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mruColors>
      <color rgb="FFD5FEC6"/>
      <color rgb="FF7D60A0"/>
      <color rgb="FF98B95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defRPr lang="he-IL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  <a:r>
              <a:rPr lang="en-US" sz="1200" b="1" i="0" baseline="0">
                <a:latin typeface="Arial" panose="020B0604020202020204" pitchFamily="7" charset="0"/>
                <a:cs typeface="Arial" panose="020B0604020202020204" pitchFamily="7" charset="0"/>
              </a:rPr>
              <a:t>Vibrocompaction Report - Vibroflot Operation vs. Time &amp; Depth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defRPr lang="he-IL" sz="1200" b="1" i="0" u="none" strike="noStrike" kern="1200" baseline="0">
                <a:solidFill>
                  <a:sysClr val="windowText" lastClr="000000"/>
                </a:solidFill>
                <a:latin typeface="Arial" panose="020B0604020202020204" pitchFamily="7" charset="0"/>
                <a:ea typeface="+mn-ea"/>
                <a:cs typeface="Arial" panose="020B0604020202020204" pitchFamily="7" charset="0"/>
              </a:defRPr>
            </a:pPr>
            <a:r>
              <a:rPr lang="en-US" sz="1000" b="0" i="0" baseline="0">
                <a:latin typeface="Arial" panose="020B0604020202020204" pitchFamily="7" charset="0"/>
                <a:cs typeface="Arial" panose="020B0604020202020204" pitchFamily="7" charset="0"/>
              </a:rPr>
              <a:t>by CHEC</a:t>
            </a:r>
            <a:endParaRPr lang="zh-CN" sz="700">
              <a:latin typeface="Arial" panose="020B0604020202020204" pitchFamily="7" charset="0"/>
              <a:cs typeface="Arial" panose="020B0604020202020204" pitchFamily="7" charset="0"/>
            </a:endParaRPr>
          </a:p>
        </c:rich>
      </c:tx>
      <c:layout>
        <c:manualLayout>
          <c:xMode val="edge"/>
          <c:yMode val="edge"/>
          <c:x val="0.169108707088378"/>
          <c:y val="7.652555501614971E-3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9.0236514553327915E-2"/>
          <c:y val="0.15020752405949644"/>
          <c:w val="0.87644412095546897"/>
          <c:h val="0.71008447944009057"/>
        </c:manualLayout>
      </c:layout>
      <c:scatterChart>
        <c:scatterStyle val="smoothMarker"/>
        <c:varyColors val="0"/>
        <c:ser>
          <c:idx val="3"/>
          <c:order val="0"/>
          <c:tx>
            <c:v>Design Top Level[m]</c:v>
          </c:tx>
          <c:spPr>
            <a:ln w="19050" cap="rnd" cmpd="sng" algn="ctr">
              <a:solidFill>
                <a:schemeClr val="accent6"/>
              </a:solidFill>
              <a:prstDash val="sysDash"/>
              <a:round/>
            </a:ln>
          </c:spPr>
          <c:marker>
            <c:symbol val="none"/>
          </c:marker>
          <c:xVal>
            <c:numRef>
              <c:f>'basic data'!$C$12:$C$3547</c:f>
              <c:numCache>
                <c:formatCode>General</c:formatCode>
                <c:ptCount val="3536"/>
              </c:numCache>
            </c:numRef>
          </c:xVal>
          <c:yVal>
            <c:numRef>
              <c:f>'basic data'!$T$12:$T$3547</c:f>
              <c:numCache>
                <c:formatCode>0.00_ </c:formatCode>
                <c:ptCount val="3536"/>
                <c:pt idx="0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2-EC74-4BED-8044-67BCFADAE2B4}"/>
            </c:ext>
          </c:extLst>
        </c:ser>
        <c:ser>
          <c:idx val="2"/>
          <c:order val="1"/>
          <c:tx>
            <c:v>Design Bottom Level[m]</c:v>
          </c:tx>
          <c:spPr>
            <a:ln w="19050" cap="rnd" cmpd="sng" algn="ctr">
              <a:solidFill>
                <a:srgbClr val="7D60A0"/>
              </a:solidFill>
              <a:prstDash val="sysDash"/>
              <a:round/>
            </a:ln>
          </c:spPr>
          <c:marker>
            <c:symbol val="none"/>
          </c:marker>
          <c:xVal>
            <c:numRef>
              <c:f>'basic data'!$X$12:$X$3547</c:f>
              <c:numCache>
                <c:formatCode>0.00_ </c:formatCode>
                <c:ptCount val="3536"/>
              </c:numCache>
            </c:numRef>
          </c:xVal>
          <c:yVal>
            <c:numRef>
              <c:f>'basic data'!$T$12:$T$3547</c:f>
              <c:numCache>
                <c:formatCode>0.00_ </c:formatCode>
                <c:ptCount val="3536"/>
                <c:pt idx="0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EC74-4BED-8044-67BCFADAE2B4}"/>
            </c:ext>
          </c:extLst>
        </c:ser>
        <c:ser>
          <c:idx val="0"/>
          <c:order val="2"/>
          <c:tx>
            <c:v>Level of Vibroflot Head[m]</c:v>
          </c:tx>
          <c:spPr>
            <a:ln w="19050" cap="rnd" cmpd="sng" algn="ctr">
              <a:solidFill>
                <a:schemeClr val="tx2">
                  <a:lumMod val="60000"/>
                  <a:lumOff val="40000"/>
                </a:schemeClr>
              </a:solidFill>
              <a:prstDash val="solid"/>
              <a:round/>
            </a:ln>
          </c:spPr>
          <c:marker>
            <c:symbol val="none"/>
          </c:marker>
          <c:xVal>
            <c:numRef>
              <c:f>'basic data'!$E$12:$E$3547</c:f>
              <c:numCache>
                <c:formatCode>0.000_ </c:formatCode>
                <c:ptCount val="3536"/>
              </c:numCache>
            </c:numRef>
          </c:xVal>
          <c:yVal>
            <c:numRef>
              <c:f>'basic data'!$T$12:$T$3547</c:f>
              <c:numCache>
                <c:formatCode>0.00_ </c:formatCode>
                <c:ptCount val="3536"/>
                <c:pt idx="0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C74-4BED-8044-67BCFADAE2B4}"/>
            </c:ext>
          </c:extLst>
        </c:ser>
        <c:ser>
          <c:idx val="4"/>
          <c:order val="4"/>
          <c:tx>
            <c:v>Actual Top Level[m]</c:v>
          </c:tx>
          <c:spPr>
            <a:ln w="19050">
              <a:prstDash val="sysDash"/>
            </a:ln>
          </c:spPr>
          <c:marker>
            <c:symbol val="none"/>
          </c:marker>
          <c:xVal>
            <c:numRef>
              <c:f>'basic data'!$V$12:$V$3547</c:f>
              <c:numCache>
                <c:formatCode>0.00_ </c:formatCode>
                <c:ptCount val="3536"/>
              </c:numCache>
            </c:numRef>
          </c:xVal>
          <c:yVal>
            <c:numRef>
              <c:f>'basic data'!$T$12:$T$3547</c:f>
              <c:numCache>
                <c:formatCode>0.00_ </c:formatCode>
                <c:ptCount val="3536"/>
                <c:pt idx="0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1710392"/>
        <c:axId val="422215840"/>
      </c:scatterChart>
      <c:scatterChart>
        <c:scatterStyle val="smoothMarker"/>
        <c:varyColors val="0"/>
        <c:ser>
          <c:idx val="1"/>
          <c:order val="3"/>
          <c:tx>
            <c:v>Vibrator Ampere[A]</c:v>
          </c:tx>
          <c:spPr>
            <a:ln w="19050" cap="rnd" cmpd="sng" algn="ctr">
              <a:solidFill>
                <a:schemeClr val="accent2">
                  <a:shade val="95000"/>
                  <a:satMod val="105000"/>
                </a:schemeClr>
              </a:solidFill>
              <a:prstDash val="solid"/>
              <a:round/>
            </a:ln>
          </c:spPr>
          <c:marker>
            <c:symbol val="none"/>
          </c:marker>
          <c:xVal>
            <c:numRef>
              <c:f>'basic data'!$W$12:$W$3547</c:f>
              <c:numCache>
                <c:formatCode>0.00_ </c:formatCode>
                <c:ptCount val="3536"/>
                <c:pt idx="0" formatCode="0.00_);[Red]\(0.00\)">
                  <c:v>0</c:v>
                </c:pt>
              </c:numCache>
            </c:numRef>
          </c:xVal>
          <c:yVal>
            <c:numRef>
              <c:f>'basic data'!$T$12:$T$3547</c:f>
              <c:numCache>
                <c:formatCode>0.00_ </c:formatCode>
                <c:ptCount val="3536"/>
                <c:pt idx="0">
                  <c:v>0</c:v>
                </c:pt>
              </c:numCache>
            </c:numRef>
          </c:y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3-EC74-4BED-8044-67BCFADAE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4000304"/>
        <c:axId val="421232880"/>
      </c:scatterChart>
      <c:valAx>
        <c:axId val="421710392"/>
        <c:scaling>
          <c:orientation val="maxMin"/>
          <c:max val="8"/>
          <c:min val="-28"/>
        </c:scaling>
        <c:delete val="0"/>
        <c:axPos val="t"/>
        <c:majorGridlines/>
        <c:minorGridlines>
          <c:spPr>
            <a:ln w="6350" cap="flat" cmpd="sng" algn="ctr">
              <a:solidFill>
                <a:schemeClr val="tx1">
                  <a:lumMod val="85000"/>
                  <a:lumOff val="15000"/>
                </a:schemeClr>
              </a:solidFill>
              <a:prstDash val="sysDot"/>
              <a:round/>
            </a:ln>
          </c:spPr>
        </c:minorGridlines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he-IL"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  <a:r>
                  <a:rPr lang="en-US" altLang="zh-CN" sz="900" baseline="0">
                    <a:latin typeface="Arial" panose="020B0604020202020204" pitchFamily="7" charset="0"/>
                    <a:cs typeface="Arial" panose="020B0604020202020204" pitchFamily="7" charset="0"/>
                  </a:rPr>
                  <a:t>Level of Vibroflot Head[m]</a:t>
                </a:r>
                <a:endParaRPr lang="zh-CN" altLang="en-US" sz="900">
                  <a:latin typeface="Arial" panose="020B0604020202020204" pitchFamily="7" charset="0"/>
                  <a:cs typeface="Arial" panose="020B0604020202020204" pitchFamily="7" charset="0"/>
                </a:endParaRPr>
              </a:p>
            </c:rich>
          </c:tx>
          <c:layout>
            <c:manualLayout>
              <c:xMode val="edge"/>
              <c:yMode val="edge"/>
              <c:x val="0.38655517752227203"/>
              <c:y val="7.3510463632638134E-2"/>
            </c:manualLayout>
          </c:layout>
          <c:overlay val="0"/>
        </c:title>
        <c:numFmt formatCode="0.0_ " sourceLinked="0"/>
        <c:majorTickMark val="out"/>
        <c:minorTickMark val="out"/>
        <c:tickLblPos val="low"/>
        <c:txPr>
          <a:bodyPr rot="-60000000" spcFirstLastPara="0" vertOverflow="ellipsis" vert="horz" wrap="square" anchor="ctr" anchorCtr="1"/>
          <a:lstStyle/>
          <a:p>
            <a:pPr>
              <a:defRPr lang="he-IL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22215840"/>
        <c:crosses val="autoZero"/>
        <c:crossBetween val="midCat"/>
        <c:majorUnit val="2"/>
        <c:minorUnit val="1"/>
      </c:valAx>
      <c:valAx>
        <c:axId val="422215840"/>
        <c:scaling>
          <c:orientation val="maxMin"/>
          <c:min val="0"/>
        </c:scaling>
        <c:delete val="0"/>
        <c:axPos val="r"/>
        <c:minorGridlines>
          <c:spPr>
            <a:ln w="6350" cap="flat" cmpd="sng" algn="ctr">
              <a:solidFill>
                <a:schemeClr val="tx1">
                  <a:lumMod val="75000"/>
                  <a:lumOff val="25000"/>
                </a:schemeClr>
              </a:solidFill>
              <a:prstDash val="sysDot"/>
              <a:round/>
            </a:ln>
          </c:spPr>
        </c:minorGridlines>
        <c:title>
          <c:tx>
            <c:rich>
              <a:bodyPr rot="-5400000" spcFirstLastPara="0" vertOverflow="ellipsis" vert="horz" wrap="square" anchor="t" anchorCtr="0"/>
              <a:lstStyle/>
              <a:p>
                <a:pPr>
                  <a:defRPr lang="he-IL"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  <a:r>
                  <a:rPr lang="en-US" altLang="en-US" sz="900">
                    <a:latin typeface="Arial" panose="020B0604020202020204" pitchFamily="7" charset="0"/>
                    <a:cs typeface="Arial" panose="020B0604020202020204" pitchFamily="7" charset="0"/>
                  </a:rPr>
                  <a:t>Time</a:t>
                </a:r>
                <a:r>
                  <a:rPr lang="en-US" altLang="en-US" sz="900" baseline="0">
                    <a:latin typeface="Arial" panose="020B0604020202020204" pitchFamily="7" charset="0"/>
                    <a:cs typeface="Arial" panose="020B0604020202020204" pitchFamily="7" charset="0"/>
                  </a:rPr>
                  <a:t> of Operation[min]</a:t>
                </a:r>
                <a:endParaRPr lang="en-US" altLang="en-US" sz="900">
                  <a:latin typeface="Arial" panose="020B0604020202020204" pitchFamily="7" charset="0"/>
                  <a:cs typeface="Arial" panose="020B0604020202020204" pitchFamily="7" charset="0"/>
                </a:endParaRPr>
              </a:p>
            </c:rich>
          </c:tx>
          <c:layout>
            <c:manualLayout>
              <c:xMode val="edge"/>
              <c:yMode val="edge"/>
              <c:x val="1.2137124973962079E-2"/>
              <c:y val="0.35733681252829175"/>
            </c:manualLayout>
          </c:layout>
          <c:overlay val="0"/>
        </c:title>
        <c:numFmt formatCode="#,##0.0_);[Red]\(#,##0.0\)" sourceLinked="0"/>
        <c:majorTickMark val="out"/>
        <c:minorTickMark val="out"/>
        <c:tickLblPos val="high"/>
        <c:txPr>
          <a:bodyPr rot="-60000000" spcFirstLastPara="0" vertOverflow="ellipsis" vert="horz" wrap="square" anchor="ctr" anchorCtr="1"/>
          <a:lstStyle/>
          <a:p>
            <a:pPr>
              <a:defRPr lang="he-IL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21710392"/>
        <c:crosses val="autoZero"/>
        <c:crossBetween val="midCat"/>
        <c:majorUnit val="5"/>
        <c:minorUnit val="2.5"/>
      </c:valAx>
      <c:valAx>
        <c:axId val="424000304"/>
        <c:scaling>
          <c:orientation val="minMax"/>
          <c:max val="260"/>
          <c:min val="0"/>
        </c:scaling>
        <c:delete val="0"/>
        <c:axPos val="b"/>
        <c:title>
          <c:tx>
            <c:rich>
              <a:bodyPr rot="0" spcFirstLastPara="0" vertOverflow="ellipsis" vert="horz" wrap="square" anchor="ctr" anchorCtr="1"/>
              <a:lstStyle/>
              <a:p>
                <a:pPr>
                  <a:defRPr lang="he-IL" sz="900" b="1" i="0" u="none" strike="noStrike" kern="1200" baseline="0">
                    <a:solidFill>
                      <a:schemeClr val="tx1"/>
                    </a:solidFill>
                    <a:latin typeface="Arial" panose="020B0604020202020204" pitchFamily="7" charset="0"/>
                    <a:ea typeface="+mn-ea"/>
                    <a:cs typeface="Arial" panose="020B0604020202020204" pitchFamily="7" charset="0"/>
                  </a:defRPr>
                </a:pPr>
                <a:r>
                  <a:rPr lang="en-US" altLang="zh-CN" sz="900">
                    <a:latin typeface="Arial" panose="020B0604020202020204" pitchFamily="7" charset="0"/>
                    <a:cs typeface="Arial" panose="020B0604020202020204" pitchFamily="7" charset="0"/>
                  </a:rPr>
                  <a:t>Vibrator Ampere [A]</a:t>
                </a:r>
                <a:endParaRPr lang="zh-CN" altLang="en-US" sz="900">
                  <a:latin typeface="Arial" panose="020B0604020202020204" pitchFamily="7" charset="0"/>
                  <a:cs typeface="Arial" panose="020B0604020202020204" pitchFamily="7" charset="0"/>
                </a:endParaRPr>
              </a:p>
            </c:rich>
          </c:tx>
          <c:layout>
            <c:manualLayout>
              <c:xMode val="edge"/>
              <c:yMode val="edge"/>
              <c:x val="0.44535403662777401"/>
              <c:y val="0.90267716535433096"/>
            </c:manualLayout>
          </c:layout>
          <c:overlay val="0"/>
        </c:title>
        <c:numFmt formatCode="#,##0_);[Red]\(#,##0\)" sourceLinked="0"/>
        <c:majorTickMark val="out"/>
        <c:minorTickMark val="out"/>
        <c:tickLblPos val="nextTo"/>
        <c:txPr>
          <a:bodyPr rot="-60000000" spcFirstLastPara="0" vertOverflow="ellipsis" vert="horz" wrap="square" anchor="b" anchorCtr="1"/>
          <a:lstStyle/>
          <a:p>
            <a:pPr>
              <a:defRPr lang="he-IL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421232880"/>
        <c:crosses val="max"/>
        <c:crossBetween val="midCat"/>
        <c:majorUnit val="10"/>
        <c:minorUnit val="5"/>
      </c:valAx>
      <c:valAx>
        <c:axId val="421232880"/>
        <c:scaling>
          <c:orientation val="maxMin"/>
          <c:max val="20"/>
        </c:scaling>
        <c:delete val="1"/>
        <c:axPos val="r"/>
        <c:numFmt formatCode="0.00_ " sourceLinked="1"/>
        <c:majorTickMark val="out"/>
        <c:minorTickMark val="none"/>
        <c:tickLblPos val="none"/>
        <c:crossAx val="424000304"/>
        <c:crosses val="max"/>
        <c:crossBetween val="midCat"/>
      </c:valAx>
      <c:spPr>
        <a:ln>
          <a:solidFill>
            <a:schemeClr val="tx1"/>
          </a:solidFill>
        </a:ln>
      </c:spPr>
    </c:plotArea>
    <c:legend>
      <c:legendPos val="b"/>
      <c:layout>
        <c:manualLayout>
          <c:xMode val="edge"/>
          <c:yMode val="edge"/>
          <c:x val="2.2930306401982167E-2"/>
          <c:y val="0.93962354649149626"/>
          <c:w val="0.94678566509354789"/>
          <c:h val="6.0376388564531334E-2"/>
        </c:manualLayout>
      </c:layout>
      <c:overlay val="0"/>
      <c:spPr>
        <a:ln>
          <a:prstDash val="sysDash"/>
        </a:ln>
      </c:spPr>
      <c:txPr>
        <a:bodyPr rot="0" spcFirstLastPara="0" vertOverflow="ellipsis" vert="horz" wrap="square" anchor="ctr" anchorCtr="1"/>
        <a:lstStyle/>
        <a:p>
          <a:pPr>
            <a:defRPr lang="he-IL" sz="900" b="0" i="0" u="none" strike="noStrike" kern="1200" baseline="0">
              <a:solidFill>
                <a:schemeClr val="tx1"/>
              </a:solidFill>
              <a:latin typeface="Arial" panose="020B0604020202020204" pitchFamily="7" charset="0"/>
              <a:ea typeface="+mn-ea"/>
              <a:cs typeface="Arial" panose="020B0604020202020204" pitchFamily="7" charset="0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rgbClr val="D5FEC6"/>
    </a:solidFill>
    <a:ln w="9525" cap="flat" cmpd="sng" algn="ctr">
      <a:noFill/>
      <a:prstDash val="solid"/>
      <a:round/>
    </a:ln>
  </c:spPr>
  <c:txPr>
    <a:bodyPr/>
    <a:lstStyle/>
    <a:p>
      <a:pPr>
        <a:defRPr lang="zh-CN"/>
      </a:pPr>
      <a:endParaRPr lang="zh-CN"/>
    </a:p>
  </c:txPr>
  <c:printSettings>
    <c:headerFooter/>
    <c:pageMargins b="0.75000000000000422" l="0.70000000000000062" r="0.70000000000000062" t="0.75000000000000422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28574</xdr:colOff>
      <xdr:row>12</xdr:row>
      <xdr:rowOff>36634</xdr:rowOff>
    </xdr:from>
    <xdr:to>
      <xdr:col>9</xdr:col>
      <xdr:colOff>637442</xdr:colOff>
      <xdr:row>43</xdr:row>
      <xdr:rowOff>95250</xdr:rowOff>
    </xdr:to>
    <xdr:graphicFrame macro="">
      <xdr:nvGraphicFramePr>
        <xdr:cNvPr id="4" name="图表 3">
          <a:extLst>
            <a:ext uri="{FF2B5EF4-FFF2-40B4-BE49-F238E27FC236}">
              <a16:creationId xmlns=""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114301</xdr:colOff>
      <xdr:row>0</xdr:row>
      <xdr:rowOff>68580</xdr:rowOff>
    </xdr:from>
    <xdr:to>
      <xdr:col>2</xdr:col>
      <xdr:colOff>55579</xdr:colOff>
      <xdr:row>3</xdr:row>
      <xdr:rowOff>266700</xdr:rowOff>
    </xdr:to>
    <xdr:pic>
      <xdr:nvPicPr>
        <xdr:cNvPr id="8" name="图片 7" descr="logo.png">
          <a:extLst>
            <a:ext uri="{FF2B5EF4-FFF2-40B4-BE49-F238E27FC236}">
              <a16:creationId xmlns="" xmlns:a16="http://schemas.microsoft.com/office/drawing/2014/main" id="{3BBA98BD-71D4-4924-9E27-1D680CAB88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4301" y="68580"/>
          <a:ext cx="1846278" cy="769620"/>
        </a:xfrm>
        <a:prstGeom prst="rect">
          <a:avLst/>
        </a:prstGeom>
        <a:ln>
          <a:prstDash val="solid"/>
        </a:ln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0.23389</cdr:x>
      <cdr:y>0.53412</cdr:y>
    </cdr:from>
    <cdr:to>
      <cdr:x>0.48739</cdr:x>
      <cdr:y>0.5853</cdr:y>
    </cdr:to>
    <cdr:sp macro="" textlink="">
      <cdr:nvSpPr>
        <cdr:cNvPr id="2" name="矩形 1"/>
        <cdr:cNvSpPr/>
      </cdr:nvSpPr>
      <cdr:spPr>
        <a:xfrm xmlns:a="http://schemas.openxmlformats.org/drawingml/2006/main">
          <a:off x="1590674" y="3876674"/>
          <a:ext cx="1724025" cy="37147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/>
        <a:p xmlns:a="http://schemas.openxmlformats.org/drawingml/2006/main">
          <a:endParaRPr lang="zh-CN" alt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28576</xdr:rowOff>
    </xdr:from>
    <xdr:to>
      <xdr:col>18</xdr:col>
      <xdr:colOff>0</xdr:colOff>
      <xdr:row>0</xdr:row>
      <xdr:rowOff>666749</xdr:rowOff>
    </xdr:to>
    <xdr:pic>
      <xdr:nvPicPr>
        <xdr:cNvPr id="2" name="图片 1">
          <a:extLst>
            <a:ext uri="{FF2B5EF4-FFF2-40B4-BE49-F238E27FC236}">
              <a16:creationId xmlns=""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575" y="28575"/>
          <a:ext cx="14925675" cy="6375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broken-link/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broken-link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016"/>
  <sheetViews>
    <sheetView zoomScale="85" zoomScaleNormal="85" workbookViewId="0">
      <selection activeCell="I31" sqref="I31"/>
    </sheetView>
  </sheetViews>
  <sheetFormatPr defaultColWidth="9" defaultRowHeight="13.5" x14ac:dyDescent="0.15"/>
  <cols>
    <col min="1" max="1" width="11.375" customWidth="1"/>
    <col min="2" max="8" width="9" customWidth="1"/>
    <col min="9" max="9" width="9.125" customWidth="1"/>
    <col min="10" max="10" width="9.125" style="6" customWidth="1"/>
    <col min="11" max="12" width="9.125" style="52" customWidth="1"/>
    <col min="13" max="13" width="10.5" customWidth="1"/>
    <col min="14" max="14" width="9.25" customWidth="1"/>
    <col min="15" max="15" width="11.625" customWidth="1"/>
    <col min="16" max="16" width="13.875" customWidth="1"/>
    <col min="17" max="17" width="10.5" customWidth="1"/>
    <col min="18" max="18" width="9.125" customWidth="1"/>
    <col min="19" max="19" width="10" customWidth="1"/>
    <col min="20" max="20" width="8.5" style="53" customWidth="1"/>
    <col min="21" max="21" width="8.5" hidden="1" customWidth="1"/>
    <col min="22" max="22" width="9.375" customWidth="1"/>
    <col min="23" max="23" width="13.125" style="6" customWidth="1"/>
    <col min="24" max="24" width="12.25" customWidth="1"/>
    <col min="26" max="26" width="10.25" style="6" customWidth="1"/>
    <col min="28" max="28" width="9.5" customWidth="1"/>
  </cols>
  <sheetData>
    <row r="1" spans="1:26" s="4" customFormat="1" ht="14.25" x14ac:dyDescent="0.2">
      <c r="A1" s="54"/>
      <c r="B1" s="55" t="s">
        <v>0</v>
      </c>
      <c r="C1" s="56"/>
      <c r="D1" s="55" t="s">
        <v>1</v>
      </c>
      <c r="E1" s="55" t="s">
        <v>2</v>
      </c>
      <c r="F1" s="55" t="s">
        <v>3</v>
      </c>
      <c r="G1" s="54"/>
      <c r="H1" s="55" t="s">
        <v>4</v>
      </c>
      <c r="I1" s="56" t="s">
        <v>5</v>
      </c>
      <c r="J1" s="87" t="s">
        <v>6</v>
      </c>
      <c r="K1" s="88" t="s">
        <v>7</v>
      </c>
      <c r="L1" s="89"/>
      <c r="M1" s="90"/>
      <c r="N1" s="91"/>
      <c r="O1" s="84"/>
      <c r="P1" s="92"/>
      <c r="Q1" s="92"/>
      <c r="R1" s="92">
        <f>MAX(E12:E23)</f>
        <v>0</v>
      </c>
      <c r="T1" s="124"/>
      <c r="W1" s="6"/>
      <c r="Z1" s="6"/>
    </row>
    <row r="2" spans="1:26" s="4" customFormat="1" ht="36" x14ac:dyDescent="0.2">
      <c r="A2" s="57" t="s">
        <v>8</v>
      </c>
      <c r="B2" s="58" t="s">
        <v>9</v>
      </c>
      <c r="C2" s="59"/>
      <c r="D2" s="60" t="s">
        <v>10</v>
      </c>
      <c r="E2" s="61" t="s">
        <v>11</v>
      </c>
      <c r="F2" s="62" t="s">
        <v>12</v>
      </c>
      <c r="G2" s="62" t="s">
        <v>13</v>
      </c>
      <c r="H2" s="63" t="s">
        <v>14</v>
      </c>
      <c r="I2" s="62" t="s">
        <v>15</v>
      </c>
      <c r="J2" s="61" t="s">
        <v>16</v>
      </c>
      <c r="K2" s="93" t="s">
        <v>17</v>
      </c>
      <c r="L2" s="94" t="s">
        <v>18</v>
      </c>
      <c r="M2" s="95" t="s">
        <v>19</v>
      </c>
      <c r="N2" s="54" t="s">
        <v>20</v>
      </c>
      <c r="O2" s="84"/>
      <c r="P2" s="92"/>
      <c r="Q2" s="125" t="s">
        <v>21</v>
      </c>
      <c r="R2" s="125" t="s">
        <v>22</v>
      </c>
      <c r="S2" s="54" t="s">
        <v>23</v>
      </c>
      <c r="T2" s="124"/>
      <c r="W2" s="6"/>
      <c r="Z2" s="6"/>
    </row>
    <row r="3" spans="1:26" s="4" customFormat="1" ht="14.25" x14ac:dyDescent="0.2">
      <c r="A3" s="64"/>
      <c r="B3" s="65">
        <f>MAX(B12:B23) - B12</f>
        <v>0</v>
      </c>
      <c r="C3" s="59"/>
      <c r="D3" s="66">
        <f>MIN(D12:D23)</f>
        <v>0</v>
      </c>
      <c r="E3" s="66">
        <f>MAX(E12:E23)</f>
        <v>0</v>
      </c>
      <c r="F3" s="66">
        <f>B6*B6/2*SQRT(3)</f>
        <v>13.856406460551018</v>
      </c>
      <c r="G3" s="67">
        <f>2-L3</f>
        <v>18.262899999999998</v>
      </c>
      <c r="H3" s="67">
        <f>F3*G3</f>
        <v>253.05816554839714</v>
      </c>
      <c r="I3" s="96">
        <f>D6*380*SQRT(3)/1000*3600/H3</f>
        <v>0</v>
      </c>
      <c r="J3" s="97">
        <f>E6*380*SQRT(3)/1000*3600/H3</f>
        <v>0</v>
      </c>
      <c r="K3" s="97">
        <f>F6*380*SQRT(3)/1000*3600/H3</f>
        <v>0</v>
      </c>
      <c r="L3" s="98">
        <v>-16.262899999999998</v>
      </c>
      <c r="M3" s="92">
        <v>0</v>
      </c>
      <c r="N3" s="99">
        <f>M3-L3+2</f>
        <v>18.262899999999998</v>
      </c>
      <c r="O3" s="100" t="s">
        <v>24</v>
      </c>
      <c r="P3" s="92"/>
      <c r="Q3" s="99">
        <f>M3-L3</f>
        <v>16.262899999999998</v>
      </c>
      <c r="R3" s="99">
        <f>R1/100</f>
        <v>0</v>
      </c>
      <c r="S3" s="54">
        <f>B22</f>
        <v>0</v>
      </c>
      <c r="T3" s="124"/>
      <c r="W3" s="6"/>
      <c r="Z3" s="6"/>
    </row>
    <row r="4" spans="1:26" s="4" customFormat="1" x14ac:dyDescent="0.2">
      <c r="A4" s="64"/>
      <c r="B4" s="68" t="s">
        <v>25</v>
      </c>
      <c r="C4" s="69" t="s">
        <v>26</v>
      </c>
      <c r="D4" s="70" t="s">
        <v>27</v>
      </c>
      <c r="E4" s="69" t="s">
        <v>28</v>
      </c>
      <c r="F4" s="71" t="s">
        <v>29</v>
      </c>
      <c r="G4" s="72" t="s">
        <v>30</v>
      </c>
      <c r="H4" s="73" t="s">
        <v>31</v>
      </c>
      <c r="I4" s="73" t="s">
        <v>32</v>
      </c>
      <c r="J4" s="70" t="s">
        <v>33</v>
      </c>
      <c r="K4" s="101" t="s">
        <v>34</v>
      </c>
      <c r="L4" s="102"/>
      <c r="M4" s="54"/>
      <c r="N4" s="54"/>
      <c r="O4" s="103" t="s">
        <v>35</v>
      </c>
      <c r="P4" s="92"/>
      <c r="Q4" s="99"/>
      <c r="R4" s="99"/>
      <c r="T4" s="124"/>
      <c r="W4" s="6"/>
      <c r="Z4" s="6"/>
    </row>
    <row r="5" spans="1:26" s="4" customFormat="1" ht="51" x14ac:dyDescent="0.15">
      <c r="A5" s="64"/>
      <c r="B5" s="74" t="s">
        <v>36</v>
      </c>
      <c r="C5" s="74" t="s">
        <v>37</v>
      </c>
      <c r="D5" s="62" t="s">
        <v>38</v>
      </c>
      <c r="E5" s="62" t="s">
        <v>39</v>
      </c>
      <c r="F5" s="62" t="s">
        <v>40</v>
      </c>
      <c r="G5" s="62" t="s">
        <v>41</v>
      </c>
      <c r="H5" s="74" t="s">
        <v>42</v>
      </c>
      <c r="I5" s="63" t="s">
        <v>43</v>
      </c>
      <c r="J5" s="61" t="s">
        <v>44</v>
      </c>
      <c r="K5" s="93" t="s">
        <v>45</v>
      </c>
      <c r="L5" s="102" t="s">
        <v>46</v>
      </c>
      <c r="M5" s="104"/>
      <c r="N5" s="105"/>
      <c r="O5" s="84"/>
      <c r="P5" s="92"/>
      <c r="Q5" s="99"/>
      <c r="R5" s="99"/>
      <c r="S5" s="6"/>
      <c r="T5" s="126"/>
      <c r="W5" s="6"/>
      <c r="Z5" s="6"/>
    </row>
    <row r="6" spans="1:26" s="4" customFormat="1" ht="14.25" x14ac:dyDescent="0.2">
      <c r="A6" s="64"/>
      <c r="B6" s="75">
        <v>4</v>
      </c>
      <c r="C6" s="66">
        <f>SUM(Q12:Q23)</f>
        <v>0</v>
      </c>
      <c r="D6" s="66">
        <f>SUM(M12:M23)</f>
        <v>0</v>
      </c>
      <c r="E6" s="66">
        <f>SUM(N12:N23)</f>
        <v>0</v>
      </c>
      <c r="F6" s="66">
        <f>C6-D6-E6</f>
        <v>0</v>
      </c>
      <c r="G6" s="76">
        <f>C6*SQRT(3)*380/1000</f>
        <v>0</v>
      </c>
      <c r="H6" s="59">
        <f>G6*3600</f>
        <v>0</v>
      </c>
      <c r="I6" s="106">
        <f>J9*380*SQRT(3)/1000</f>
        <v>0</v>
      </c>
      <c r="J6" s="107" t="s">
        <v>140</v>
      </c>
      <c r="K6" s="107">
        <f>R3*L6</f>
        <v>0</v>
      </c>
      <c r="L6" s="139">
        <v>0.39200000000000002</v>
      </c>
      <c r="M6" s="105"/>
      <c r="N6" s="105"/>
      <c r="O6" s="84"/>
      <c r="P6" s="92"/>
      <c r="Q6" s="99"/>
      <c r="R6" s="99"/>
      <c r="S6" s="6"/>
      <c r="T6" s="126"/>
      <c r="W6" s="6"/>
      <c r="Z6" s="6"/>
    </row>
    <row r="7" spans="1:26" s="4" customFormat="1" ht="36" customHeight="1" x14ac:dyDescent="0.2">
      <c r="A7" s="77" t="s">
        <v>47</v>
      </c>
      <c r="B7" s="78" t="s">
        <v>48</v>
      </c>
      <c r="C7" s="149" t="s">
        <v>49</v>
      </c>
      <c r="D7" s="78" t="s">
        <v>50</v>
      </c>
      <c r="E7" s="78" t="s">
        <v>51</v>
      </c>
      <c r="F7" s="78" t="s">
        <v>52</v>
      </c>
      <c r="G7" s="78" t="s">
        <v>53</v>
      </c>
      <c r="H7" s="78" t="s">
        <v>54</v>
      </c>
      <c r="I7" s="108" t="s">
        <v>55</v>
      </c>
      <c r="J7" s="109" t="s">
        <v>56</v>
      </c>
      <c r="K7" s="110" t="s">
        <v>57</v>
      </c>
      <c r="L7" s="111" t="s">
        <v>58</v>
      </c>
      <c r="M7" s="111" t="s">
        <v>59</v>
      </c>
      <c r="N7" s="111" t="s">
        <v>60</v>
      </c>
      <c r="O7" s="151" t="s">
        <v>61</v>
      </c>
      <c r="P7" s="152" t="s">
        <v>62</v>
      </c>
      <c r="Q7" s="152" t="s">
        <v>63</v>
      </c>
      <c r="R7" s="112"/>
      <c r="T7" s="124"/>
      <c r="W7" s="6"/>
      <c r="Z7" s="6"/>
    </row>
    <row r="8" spans="1:26" s="4" customFormat="1" ht="27.75" x14ac:dyDescent="0.2">
      <c r="A8" s="77" t="s">
        <v>64</v>
      </c>
      <c r="B8" s="77" t="s">
        <v>65</v>
      </c>
      <c r="C8" s="150" t="s">
        <v>66</v>
      </c>
      <c r="D8" s="79" t="s">
        <v>67</v>
      </c>
      <c r="E8" s="79" t="s">
        <v>68</v>
      </c>
      <c r="F8" s="79" t="s">
        <v>69</v>
      </c>
      <c r="G8" s="79" t="s">
        <v>70</v>
      </c>
      <c r="H8" s="77" t="s">
        <v>71</v>
      </c>
      <c r="I8" s="113"/>
      <c r="J8" s="114" t="s">
        <v>72</v>
      </c>
      <c r="K8" s="114" t="s">
        <v>73</v>
      </c>
      <c r="L8" s="114" t="s">
        <v>74</v>
      </c>
      <c r="M8" s="114" t="s">
        <v>75</v>
      </c>
      <c r="N8" s="114" t="s">
        <v>76</v>
      </c>
      <c r="O8" s="151"/>
      <c r="P8" s="152"/>
      <c r="Q8" s="152"/>
      <c r="R8" s="112"/>
      <c r="T8" s="124"/>
      <c r="W8" s="6"/>
      <c r="Z8" s="6"/>
    </row>
    <row r="9" spans="1:26" s="51" customFormat="1" x14ac:dyDescent="0.15">
      <c r="D9" s="80"/>
      <c r="E9" s="81"/>
      <c r="I9" s="113"/>
      <c r="J9" s="115">
        <f>SUM(J12:J23)</f>
        <v>0</v>
      </c>
      <c r="K9" s="116"/>
      <c r="L9" s="116"/>
      <c r="M9" s="117">
        <f>SUM(M12:M23)</f>
        <v>0</v>
      </c>
      <c r="N9" s="117">
        <f>SUM(N12:N23)</f>
        <v>0</v>
      </c>
      <c r="O9" s="118">
        <f>SUM(O12:O23)</f>
        <v>0</v>
      </c>
      <c r="P9" s="115">
        <f>SUM(P12:P23)</f>
        <v>0</v>
      </c>
      <c r="Q9" s="115">
        <f>SUM(Q12:Q23)</f>
        <v>0</v>
      </c>
      <c r="R9" s="84"/>
      <c r="T9" s="127" t="s">
        <v>77</v>
      </c>
      <c r="W9" s="6" t="s">
        <v>78</v>
      </c>
      <c r="Z9" s="84"/>
    </row>
    <row r="10" spans="1:26" s="4" customFormat="1" ht="40.5" x14ac:dyDescent="0.15">
      <c r="A10" s="6"/>
      <c r="B10" s="82"/>
      <c r="C10" s="135" t="s">
        <v>144</v>
      </c>
      <c r="D10" s="6"/>
      <c r="E10" s="6"/>
      <c r="F10" s="6"/>
      <c r="G10" s="6"/>
      <c r="I10" s="119"/>
      <c r="J10" s="119"/>
      <c r="K10" s="52"/>
      <c r="L10" s="52"/>
      <c r="M10" s="119"/>
      <c r="N10" s="119"/>
      <c r="O10" s="119"/>
      <c r="P10" s="119"/>
      <c r="Q10" s="119"/>
      <c r="R10" s="119"/>
      <c r="S10" s="95" t="s">
        <v>79</v>
      </c>
      <c r="T10" s="128" t="s">
        <v>80</v>
      </c>
      <c r="U10" s="95" t="s">
        <v>81</v>
      </c>
      <c r="V10" s="95" t="s">
        <v>143</v>
      </c>
      <c r="W10" s="129" t="s">
        <v>82</v>
      </c>
      <c r="X10" s="140" t="s">
        <v>139</v>
      </c>
      <c r="Y10" s="129" t="s">
        <v>83</v>
      </c>
      <c r="Z10" s="135" t="s">
        <v>84</v>
      </c>
    </row>
    <row r="11" spans="1:26" s="47" customFormat="1" x14ac:dyDescent="0.15">
      <c r="A11" s="83"/>
      <c r="B11" s="51"/>
      <c r="C11" s="84"/>
      <c r="D11" s="85"/>
      <c r="E11" s="85"/>
      <c r="F11" s="86"/>
      <c r="I11" s="113"/>
      <c r="J11" s="120"/>
      <c r="K11" s="51"/>
      <c r="L11" s="121">
        <f>M3</f>
        <v>0</v>
      </c>
      <c r="M11" s="113"/>
      <c r="N11" s="113"/>
      <c r="O11" s="84"/>
      <c r="P11" s="84"/>
      <c r="Q11" s="84"/>
      <c r="R11" s="130"/>
      <c r="S11" s="131"/>
      <c r="T11" s="132"/>
      <c r="V11" s="133"/>
      <c r="W11" s="84"/>
      <c r="Z11" s="84"/>
    </row>
    <row r="12" spans="1:26" s="47" customFormat="1" x14ac:dyDescent="0.15">
      <c r="A12" s="83" t="s">
        <v>141</v>
      </c>
      <c r="B12" s="51"/>
      <c r="C12" s="133"/>
      <c r="D12" s="86"/>
      <c r="E12" s="86"/>
      <c r="F12" s="86"/>
      <c r="G12"/>
      <c r="H12"/>
      <c r="I12" s="122"/>
      <c r="J12" s="123"/>
      <c r="K12" s="51"/>
      <c r="L12" s="121">
        <f>N3</f>
        <v>18.262899999999998</v>
      </c>
      <c r="M12" s="113"/>
      <c r="N12" s="113"/>
      <c r="O12" s="84"/>
      <c r="P12" s="84"/>
      <c r="Q12" s="84"/>
      <c r="R12" s="130"/>
      <c r="S12" s="134">
        <f>B12</f>
        <v>0</v>
      </c>
      <c r="T12" s="137">
        <v>0</v>
      </c>
      <c r="U12">
        <f t="shared" ref="U12" si="0">D12</f>
        <v>0</v>
      </c>
      <c r="V12" s="133"/>
      <c r="W12" s="84">
        <f t="shared" ref="W12" si="1">U12</f>
        <v>0</v>
      </c>
      <c r="X12" s="86"/>
      <c r="Y12" s="86">
        <f>Q3</f>
        <v>16.262899999999998</v>
      </c>
      <c r="Z12" s="86">
        <f>D3</f>
        <v>0</v>
      </c>
    </row>
    <row r="13" spans="1:26" s="47" customFormat="1" x14ac:dyDescent="0.15">
      <c r="A13" t="s">
        <v>141</v>
      </c>
      <c r="B13" s="4"/>
      <c r="C13"/>
      <c r="D13" s="35"/>
      <c r="E13" s="35"/>
      <c r="F13"/>
      <c r="G13"/>
      <c r="H13"/>
      <c r="I13" s="35"/>
      <c r="J13" s="6"/>
      <c r="K13" s="52"/>
      <c r="L13" s="52"/>
      <c r="M13" s="35"/>
      <c r="N13" s="35"/>
      <c r="O13" s="35"/>
      <c r="P13" s="35"/>
      <c r="Q13" s="35"/>
      <c r="R13"/>
      <c r="S13" s="82"/>
      <c r="T13" s="137"/>
      <c r="U13"/>
      <c r="V13" s="136"/>
      <c r="W13" s="136"/>
      <c r="X13" s="136"/>
      <c r="Y13" s="136"/>
      <c r="Z13" s="136"/>
    </row>
    <row r="14" spans="1:26" s="47" customFormat="1" x14ac:dyDescent="0.15">
      <c r="A14" t="s">
        <v>141</v>
      </c>
      <c r="B14" s="4"/>
      <c r="C14"/>
      <c r="D14" s="35"/>
      <c r="E14" s="35"/>
      <c r="F14"/>
      <c r="G14"/>
      <c r="H14"/>
      <c r="I14" s="35"/>
      <c r="J14" s="6"/>
      <c r="K14" s="52"/>
      <c r="L14" s="52"/>
      <c r="M14" s="35"/>
      <c r="N14" s="35"/>
      <c r="O14" s="35"/>
      <c r="P14" s="35"/>
      <c r="Q14" s="35"/>
      <c r="R14"/>
      <c r="S14" s="82"/>
      <c r="T14" s="137"/>
      <c r="U14"/>
      <c r="V14" s="136"/>
      <c r="W14" s="136"/>
      <c r="X14" s="136"/>
      <c r="Y14" s="136"/>
      <c r="Z14" s="136"/>
    </row>
    <row r="15" spans="1:26" s="47" customFormat="1" x14ac:dyDescent="0.15">
      <c r="A15" t="s">
        <v>141</v>
      </c>
      <c r="B15" s="4"/>
      <c r="C15"/>
      <c r="D15" s="35"/>
      <c r="E15" s="35"/>
      <c r="F15"/>
      <c r="G15"/>
      <c r="H15"/>
      <c r="I15" s="35"/>
      <c r="J15" s="6"/>
      <c r="K15" s="52"/>
      <c r="L15" s="52"/>
      <c r="M15" s="35"/>
      <c r="N15" s="35"/>
      <c r="O15" s="35"/>
      <c r="P15" s="35"/>
      <c r="Q15" s="35"/>
      <c r="R15"/>
      <c r="S15" s="82"/>
      <c r="T15" s="137"/>
      <c r="U15"/>
      <c r="V15" s="136"/>
      <c r="W15" s="136"/>
      <c r="X15" s="136"/>
      <c r="Y15" s="136"/>
      <c r="Z15" s="136"/>
    </row>
    <row r="16" spans="1:26" s="47" customFormat="1" x14ac:dyDescent="0.15">
      <c r="A16" t="s">
        <v>141</v>
      </c>
      <c r="B16" s="4"/>
      <c r="C16"/>
      <c r="D16" s="35"/>
      <c r="E16" s="35"/>
      <c r="F16"/>
      <c r="G16"/>
      <c r="H16"/>
      <c r="I16" s="35"/>
      <c r="J16" s="6"/>
      <c r="K16" s="52"/>
      <c r="L16" s="52"/>
      <c r="M16" s="35"/>
      <c r="N16" s="35"/>
      <c r="O16" s="35"/>
      <c r="P16" s="35"/>
      <c r="Q16" s="35"/>
      <c r="R16"/>
      <c r="S16" s="82"/>
      <c r="T16" s="137"/>
      <c r="U16"/>
      <c r="V16" s="136"/>
      <c r="W16" s="136"/>
      <c r="X16" s="136"/>
      <c r="Y16" s="136"/>
      <c r="Z16" s="136"/>
    </row>
    <row r="17" spans="1:26" s="47" customFormat="1" x14ac:dyDescent="0.15">
      <c r="A17" t="s">
        <v>141</v>
      </c>
      <c r="B17" s="4"/>
      <c r="C17"/>
      <c r="D17" s="35"/>
      <c r="E17" s="35"/>
      <c r="F17"/>
      <c r="G17"/>
      <c r="H17"/>
      <c r="I17" s="35"/>
      <c r="J17" s="6"/>
      <c r="K17" s="52"/>
      <c r="L17" s="52"/>
      <c r="M17" s="35"/>
      <c r="N17" s="35"/>
      <c r="O17" s="35"/>
      <c r="P17" s="35"/>
      <c r="Q17" s="35"/>
      <c r="R17"/>
      <c r="S17" s="82"/>
      <c r="T17" s="137"/>
      <c r="U17"/>
      <c r="V17" s="136"/>
      <c r="W17" s="136"/>
      <c r="X17" s="136"/>
      <c r="Y17" s="136"/>
      <c r="Z17" s="136"/>
    </row>
    <row r="18" spans="1:26" s="47" customFormat="1" x14ac:dyDescent="0.15">
      <c r="A18" t="s">
        <v>141</v>
      </c>
      <c r="B18" s="4"/>
      <c r="C18"/>
      <c r="D18" s="35"/>
      <c r="E18" s="35"/>
      <c r="F18"/>
      <c r="G18"/>
      <c r="H18"/>
      <c r="I18" s="35"/>
      <c r="J18" s="6"/>
      <c r="K18" s="52"/>
      <c r="L18" s="52"/>
      <c r="M18" s="35"/>
      <c r="N18" s="35"/>
      <c r="O18" s="35"/>
      <c r="P18" s="35"/>
      <c r="Q18" s="35"/>
      <c r="R18"/>
      <c r="S18" s="82"/>
      <c r="T18" s="137"/>
      <c r="U18"/>
      <c r="V18" s="136"/>
      <c r="W18" s="136"/>
      <c r="X18" s="136"/>
      <c r="Y18" s="136"/>
      <c r="Z18" s="136"/>
    </row>
    <row r="19" spans="1:26" s="47" customFormat="1" x14ac:dyDescent="0.15">
      <c r="A19" t="s">
        <v>141</v>
      </c>
      <c r="B19" s="4"/>
      <c r="C19"/>
      <c r="D19" s="35"/>
      <c r="E19" s="35"/>
      <c r="F19"/>
      <c r="G19"/>
      <c r="H19"/>
      <c r="I19" s="35"/>
      <c r="J19" s="6"/>
      <c r="K19" s="52"/>
      <c r="L19" s="52"/>
      <c r="M19" s="35"/>
      <c r="N19" s="35"/>
      <c r="O19" s="35"/>
      <c r="P19" s="35"/>
      <c r="Q19" s="35"/>
      <c r="R19"/>
      <c r="S19" s="82"/>
      <c r="T19" s="137"/>
      <c r="U19"/>
      <c r="V19" s="136"/>
      <c r="W19" s="136"/>
      <c r="X19" s="136"/>
      <c r="Y19" s="136"/>
      <c r="Z19" s="136"/>
    </row>
    <row r="20" spans="1:26" s="47" customFormat="1" x14ac:dyDescent="0.15">
      <c r="A20" t="s">
        <v>141</v>
      </c>
      <c r="B20" s="4"/>
      <c r="C20"/>
      <c r="D20" s="35"/>
      <c r="E20" s="35"/>
      <c r="F20"/>
      <c r="G20"/>
      <c r="H20"/>
      <c r="I20" s="35"/>
      <c r="J20" s="6"/>
      <c r="K20" s="52"/>
      <c r="L20" s="52"/>
      <c r="M20" s="35"/>
      <c r="N20" s="35"/>
      <c r="O20" s="35"/>
      <c r="P20" s="35"/>
      <c r="Q20" s="35"/>
      <c r="R20"/>
      <c r="S20" s="82"/>
      <c r="T20" s="137"/>
      <c r="U20"/>
      <c r="V20" s="136"/>
      <c r="W20" s="136"/>
      <c r="X20" s="136"/>
      <c r="Y20" s="136"/>
      <c r="Z20" s="136"/>
    </row>
    <row r="21" spans="1:26" s="47" customFormat="1" x14ac:dyDescent="0.15">
      <c r="A21" t="s">
        <v>141</v>
      </c>
      <c r="B21" s="4"/>
      <c r="C21"/>
      <c r="D21" s="35"/>
      <c r="E21" s="35"/>
      <c r="F21"/>
      <c r="G21"/>
      <c r="H21"/>
      <c r="I21" s="35"/>
      <c r="J21" s="6"/>
      <c r="K21" s="52"/>
      <c r="L21" s="52"/>
      <c r="M21" s="35"/>
      <c r="N21" s="35"/>
      <c r="O21" s="35"/>
      <c r="P21" s="35"/>
      <c r="Q21" s="35"/>
      <c r="R21"/>
      <c r="S21" s="82"/>
      <c r="T21" s="137"/>
      <c r="U21"/>
      <c r="V21" s="136"/>
      <c r="W21" s="136"/>
      <c r="X21" s="136"/>
      <c r="Y21" s="136"/>
      <c r="Z21" s="136"/>
    </row>
    <row r="22" spans="1:26" s="47" customFormat="1" x14ac:dyDescent="0.15">
      <c r="A22" t="s">
        <v>141</v>
      </c>
      <c r="B22" s="4"/>
      <c r="C22"/>
      <c r="D22" s="35"/>
      <c r="E22" s="35"/>
      <c r="F22"/>
      <c r="G22"/>
      <c r="H22"/>
      <c r="I22" s="35"/>
      <c r="J22" s="6"/>
      <c r="K22" s="52"/>
      <c r="L22" s="52"/>
      <c r="M22" s="35"/>
      <c r="N22" s="35"/>
      <c r="O22" s="35"/>
      <c r="P22" s="35"/>
      <c r="Q22" s="35"/>
      <c r="R22"/>
      <c r="S22" s="82"/>
      <c r="T22" s="137"/>
      <c r="U22"/>
      <c r="V22" s="136"/>
      <c r="W22" s="136"/>
      <c r="X22" s="136"/>
      <c r="Y22" s="136"/>
      <c r="Z22" s="136"/>
    </row>
    <row r="23" spans="1:26" s="47" customFormat="1" x14ac:dyDescent="0.15">
      <c r="A23" t="s">
        <v>129</v>
      </c>
      <c r="B23" s="4"/>
      <c r="C23"/>
      <c r="D23" s="35"/>
      <c r="E23" s="35"/>
      <c r="F23"/>
      <c r="G23"/>
      <c r="H23"/>
      <c r="I23" s="35"/>
      <c r="J23" s="6"/>
      <c r="K23" s="52"/>
      <c r="L23" s="52"/>
      <c r="M23" s="35"/>
      <c r="N23" s="35"/>
      <c r="O23" s="35"/>
      <c r="P23" s="35"/>
      <c r="Q23" s="35"/>
      <c r="R23"/>
      <c r="S23" s="82"/>
      <c r="T23" s="137"/>
      <c r="U23"/>
      <c r="V23" s="136"/>
      <c r="W23" s="136"/>
      <c r="X23" s="136"/>
      <c r="Y23" s="136"/>
      <c r="Z23" s="136"/>
    </row>
    <row r="24" spans="1:26" s="47" customFormat="1" x14ac:dyDescent="0.15">
      <c r="A24" t="s">
        <v>129</v>
      </c>
      <c r="B24" s="4"/>
      <c r="C24"/>
      <c r="D24" s="35"/>
      <c r="E24" s="35"/>
      <c r="F24"/>
      <c r="G24"/>
      <c r="H24"/>
      <c r="I24" s="35"/>
      <c r="J24" s="6"/>
      <c r="K24" s="52"/>
      <c r="L24" s="52"/>
      <c r="M24" s="35"/>
      <c r="N24" s="35"/>
      <c r="O24" s="35"/>
      <c r="P24" s="35"/>
      <c r="Q24" s="35"/>
      <c r="R24"/>
      <c r="S24" s="82"/>
      <c r="T24" s="137"/>
      <c r="U24"/>
      <c r="V24" s="136"/>
      <c r="W24" s="136"/>
      <c r="X24" s="136"/>
      <c r="Y24" s="136"/>
      <c r="Z24" s="136"/>
    </row>
    <row r="25" spans="1:26" s="47" customFormat="1" x14ac:dyDescent="0.15">
      <c r="A25" t="s">
        <v>129</v>
      </c>
      <c r="B25" s="4"/>
      <c r="C25"/>
      <c r="D25" s="35"/>
      <c r="E25" s="35"/>
      <c r="F25"/>
      <c r="G25"/>
      <c r="H25"/>
      <c r="I25" s="35"/>
      <c r="J25" s="6"/>
      <c r="K25" s="52"/>
      <c r="L25" s="52"/>
      <c r="M25" s="35"/>
      <c r="N25" s="35"/>
      <c r="O25" s="35"/>
      <c r="P25" s="35"/>
      <c r="Q25" s="35"/>
      <c r="R25"/>
      <c r="S25" s="82"/>
      <c r="T25" s="137"/>
      <c r="U25"/>
      <c r="V25" s="136"/>
      <c r="W25" s="136"/>
      <c r="X25" s="136"/>
      <c r="Y25" s="136"/>
      <c r="Z25" s="136"/>
    </row>
    <row r="26" spans="1:26" s="47" customFormat="1" x14ac:dyDescent="0.15">
      <c r="A26" t="s">
        <v>129</v>
      </c>
      <c r="B26" s="4"/>
      <c r="C26"/>
      <c r="D26" s="35"/>
      <c r="E26" s="35"/>
      <c r="F26"/>
      <c r="G26"/>
      <c r="H26"/>
      <c r="I26" s="35"/>
      <c r="J26" s="6"/>
      <c r="K26" s="52"/>
      <c r="L26" s="52"/>
      <c r="M26" s="35"/>
      <c r="N26" s="35"/>
      <c r="O26" s="35"/>
      <c r="P26" s="35"/>
      <c r="Q26" s="35"/>
      <c r="R26"/>
      <c r="S26" s="82"/>
      <c r="T26" s="137"/>
      <c r="U26"/>
      <c r="V26" s="136"/>
      <c r="W26" s="136"/>
      <c r="X26" s="136"/>
      <c r="Y26" s="136"/>
      <c r="Z26" s="136"/>
    </row>
    <row r="27" spans="1:26" s="47" customFormat="1" x14ac:dyDescent="0.15">
      <c r="A27" t="s">
        <v>129</v>
      </c>
      <c r="B27" s="4"/>
      <c r="C27"/>
      <c r="D27" s="35"/>
      <c r="E27" s="35"/>
      <c r="F27"/>
      <c r="G27"/>
      <c r="H27"/>
      <c r="I27" s="35"/>
      <c r="J27" s="6"/>
      <c r="K27" s="52"/>
      <c r="L27" s="52"/>
      <c r="M27" s="35"/>
      <c r="N27" s="35"/>
      <c r="O27" s="35"/>
      <c r="P27" s="35"/>
      <c r="Q27" s="35"/>
      <c r="R27"/>
      <c r="S27" s="82"/>
      <c r="T27" s="137"/>
      <c r="U27"/>
      <c r="V27" s="136"/>
      <c r="W27" s="136"/>
      <c r="X27" s="136"/>
      <c r="Y27" s="136"/>
      <c r="Z27" s="136"/>
    </row>
    <row r="28" spans="1:26" s="47" customFormat="1" x14ac:dyDescent="0.15">
      <c r="A28" t="s">
        <v>129</v>
      </c>
      <c r="B28" s="4"/>
      <c r="C28"/>
      <c r="D28" s="35"/>
      <c r="E28" s="35"/>
      <c r="F28"/>
      <c r="G28"/>
      <c r="H28"/>
      <c r="I28" s="35"/>
      <c r="J28" s="6"/>
      <c r="K28" s="52"/>
      <c r="L28" s="52"/>
      <c r="M28" s="35"/>
      <c r="N28" s="35"/>
      <c r="O28" s="35"/>
      <c r="P28" s="35"/>
      <c r="Q28" s="35"/>
      <c r="R28"/>
      <c r="S28" s="82"/>
      <c r="T28" s="137"/>
      <c r="U28"/>
      <c r="V28" s="136"/>
      <c r="W28" s="136"/>
      <c r="X28" s="136"/>
      <c r="Y28" s="136"/>
      <c r="Z28" s="136"/>
    </row>
    <row r="29" spans="1:26" s="47" customFormat="1" x14ac:dyDescent="0.15">
      <c r="A29" t="s">
        <v>129</v>
      </c>
      <c r="B29" s="4"/>
      <c r="C29"/>
      <c r="D29" s="35"/>
      <c r="E29" s="35"/>
      <c r="F29"/>
      <c r="G29"/>
      <c r="H29"/>
      <c r="I29" s="35"/>
      <c r="J29" s="6"/>
      <c r="K29" s="52"/>
      <c r="L29" s="52"/>
      <c r="M29" s="35"/>
      <c r="N29" s="35"/>
      <c r="O29" s="35"/>
      <c r="P29" s="35"/>
      <c r="Q29" s="35"/>
      <c r="R29"/>
      <c r="S29" s="82"/>
      <c r="T29" s="137"/>
      <c r="U29"/>
      <c r="V29" s="136"/>
      <c r="W29" s="136"/>
      <c r="X29" s="136"/>
      <c r="Y29" s="136"/>
      <c r="Z29" s="136"/>
    </row>
    <row r="30" spans="1:26" s="47" customFormat="1" x14ac:dyDescent="0.15">
      <c r="A30" t="s">
        <v>129</v>
      </c>
      <c r="B30" s="4"/>
      <c r="C30"/>
      <c r="D30" s="35"/>
      <c r="E30" s="35"/>
      <c r="F30"/>
      <c r="G30"/>
      <c r="H30"/>
      <c r="I30" s="35"/>
      <c r="J30" s="6"/>
      <c r="K30" s="52"/>
      <c r="L30" s="52"/>
      <c r="M30" s="35"/>
      <c r="N30" s="35"/>
      <c r="O30" s="35"/>
      <c r="P30" s="35"/>
      <c r="Q30" s="35"/>
      <c r="R30"/>
      <c r="S30" s="82"/>
      <c r="T30" s="137"/>
      <c r="U30"/>
      <c r="V30" s="136"/>
      <c r="W30" s="136"/>
      <c r="X30" s="136"/>
      <c r="Y30" s="136"/>
      <c r="Z30" s="136"/>
    </row>
    <row r="31" spans="1:26" s="47" customFormat="1" x14ac:dyDescent="0.15">
      <c r="A31" t="s">
        <v>129</v>
      </c>
      <c r="B31" s="4"/>
      <c r="C31"/>
      <c r="D31" s="35"/>
      <c r="E31" s="35"/>
      <c r="F31"/>
      <c r="G31"/>
      <c r="H31"/>
      <c r="I31" s="35"/>
      <c r="J31" s="6"/>
      <c r="K31" s="52"/>
      <c r="L31" s="52"/>
      <c r="M31" s="35"/>
      <c r="N31" s="35"/>
      <c r="O31" s="35"/>
      <c r="P31" s="35"/>
      <c r="Q31" s="35"/>
      <c r="R31"/>
      <c r="S31" s="82"/>
      <c r="T31" s="137"/>
      <c r="U31"/>
      <c r="V31" s="136"/>
      <c r="W31" s="136"/>
      <c r="X31" s="136"/>
      <c r="Y31" s="136"/>
      <c r="Z31" s="136"/>
    </row>
    <row r="32" spans="1:26" s="47" customFormat="1" x14ac:dyDescent="0.15">
      <c r="A32" t="s">
        <v>129</v>
      </c>
      <c r="B32" s="4"/>
      <c r="C32"/>
      <c r="D32" s="35"/>
      <c r="E32" s="35"/>
      <c r="F32"/>
      <c r="G32"/>
      <c r="H32"/>
      <c r="I32" s="35"/>
      <c r="J32" s="6"/>
      <c r="K32" s="52"/>
      <c r="L32" s="52"/>
      <c r="M32" s="35"/>
      <c r="N32" s="35"/>
      <c r="O32" s="35"/>
      <c r="P32" s="35"/>
      <c r="Q32" s="35"/>
      <c r="R32"/>
      <c r="S32" s="82"/>
      <c r="T32" s="137"/>
      <c r="U32"/>
      <c r="V32" s="136"/>
      <c r="W32" s="136"/>
      <c r="X32" s="136"/>
      <c r="Y32" s="136"/>
      <c r="Z32" s="136"/>
    </row>
    <row r="33" spans="1:26" s="47" customFormat="1" x14ac:dyDescent="0.15">
      <c r="A33" t="s">
        <v>129</v>
      </c>
      <c r="B33" s="4"/>
      <c r="C33"/>
      <c r="D33" s="35"/>
      <c r="E33" s="35"/>
      <c r="F33"/>
      <c r="G33"/>
      <c r="H33"/>
      <c r="I33" s="35"/>
      <c r="J33" s="6"/>
      <c r="K33" s="52"/>
      <c r="L33" s="52"/>
      <c r="M33" s="35"/>
      <c r="N33" s="35"/>
      <c r="O33" s="35"/>
      <c r="P33" s="35"/>
      <c r="Q33" s="35"/>
      <c r="R33"/>
      <c r="S33" s="82"/>
      <c r="T33" s="137"/>
      <c r="U33"/>
      <c r="V33" s="136"/>
      <c r="W33" s="136"/>
      <c r="X33" s="136"/>
      <c r="Y33" s="136"/>
      <c r="Z33" s="136"/>
    </row>
    <row r="34" spans="1:26" s="47" customFormat="1" x14ac:dyDescent="0.15">
      <c r="A34" t="s">
        <v>129</v>
      </c>
      <c r="B34" s="4"/>
      <c r="C34"/>
      <c r="D34" s="35"/>
      <c r="E34" s="35"/>
      <c r="F34"/>
      <c r="G34"/>
      <c r="H34"/>
      <c r="I34" s="35"/>
      <c r="J34" s="6"/>
      <c r="K34" s="52"/>
      <c r="L34" s="52"/>
      <c r="M34" s="35"/>
      <c r="N34" s="35"/>
      <c r="O34" s="35"/>
      <c r="P34" s="35"/>
      <c r="Q34" s="35"/>
      <c r="R34"/>
      <c r="S34" s="82"/>
      <c r="T34" s="137"/>
      <c r="U34"/>
      <c r="V34" s="136"/>
      <c r="W34" s="136"/>
      <c r="X34" s="136"/>
      <c r="Y34" s="136"/>
      <c r="Z34" s="136"/>
    </row>
    <row r="35" spans="1:26" s="47" customFormat="1" x14ac:dyDescent="0.15">
      <c r="A35" t="s">
        <v>129</v>
      </c>
      <c r="B35" s="4"/>
      <c r="C35"/>
      <c r="D35" s="35"/>
      <c r="E35" s="35"/>
      <c r="F35"/>
      <c r="G35"/>
      <c r="H35"/>
      <c r="I35" s="35"/>
      <c r="J35" s="6"/>
      <c r="K35" s="52"/>
      <c r="L35" s="52"/>
      <c r="M35" s="35"/>
      <c r="N35" s="35"/>
      <c r="O35" s="35"/>
      <c r="P35" s="35"/>
      <c r="Q35" s="35"/>
      <c r="R35"/>
      <c r="S35" s="82"/>
      <c r="T35" s="137"/>
      <c r="U35"/>
      <c r="V35" s="136"/>
      <c r="W35" s="136"/>
      <c r="X35" s="136"/>
      <c r="Y35" s="136"/>
      <c r="Z35" s="136"/>
    </row>
    <row r="36" spans="1:26" s="47" customFormat="1" x14ac:dyDescent="0.15">
      <c r="A36" t="s">
        <v>129</v>
      </c>
      <c r="B36" s="4"/>
      <c r="C36"/>
      <c r="D36" s="35"/>
      <c r="E36" s="35"/>
      <c r="F36"/>
      <c r="G36"/>
      <c r="H36"/>
      <c r="I36" s="35"/>
      <c r="J36" s="6"/>
      <c r="K36" s="52"/>
      <c r="L36" s="52"/>
      <c r="M36" s="35"/>
      <c r="N36" s="35"/>
      <c r="O36" s="35"/>
      <c r="P36" s="35"/>
      <c r="Q36" s="35"/>
      <c r="R36"/>
      <c r="S36" s="82"/>
      <c r="T36" s="137"/>
      <c r="U36"/>
      <c r="V36" s="136"/>
      <c r="W36" s="136"/>
      <c r="X36" s="136"/>
      <c r="Y36" s="136"/>
      <c r="Z36" s="136"/>
    </row>
    <row r="37" spans="1:26" s="47" customFormat="1" x14ac:dyDescent="0.15">
      <c r="A37" t="s">
        <v>129</v>
      </c>
      <c r="B37" s="4"/>
      <c r="C37"/>
      <c r="D37" s="35"/>
      <c r="E37" s="35"/>
      <c r="F37"/>
      <c r="G37"/>
      <c r="H37"/>
      <c r="I37" s="35"/>
      <c r="J37" s="6"/>
      <c r="K37" s="52"/>
      <c r="L37" s="52"/>
      <c r="M37" s="35"/>
      <c r="N37" s="35"/>
      <c r="O37" s="35"/>
      <c r="P37" s="35"/>
      <c r="Q37" s="35"/>
      <c r="R37"/>
      <c r="S37" s="82"/>
      <c r="T37" s="137"/>
      <c r="U37"/>
      <c r="V37" s="136"/>
      <c r="W37" s="136"/>
      <c r="X37" s="136"/>
      <c r="Y37" s="136"/>
      <c r="Z37" s="136"/>
    </row>
    <row r="38" spans="1:26" s="47" customFormat="1" x14ac:dyDescent="0.15">
      <c r="A38" t="s">
        <v>129</v>
      </c>
      <c r="B38" s="4"/>
      <c r="C38"/>
      <c r="D38" s="35"/>
      <c r="E38" s="35"/>
      <c r="F38"/>
      <c r="G38"/>
      <c r="H38"/>
      <c r="I38" s="35"/>
      <c r="J38" s="6"/>
      <c r="K38" s="52"/>
      <c r="L38" s="52"/>
      <c r="M38" s="35"/>
      <c r="N38" s="35"/>
      <c r="O38" s="35"/>
      <c r="P38" s="35"/>
      <c r="Q38" s="35"/>
      <c r="R38"/>
      <c r="S38" s="82"/>
      <c r="T38" s="137"/>
      <c r="U38"/>
      <c r="V38" s="136"/>
      <c r="W38" s="136"/>
      <c r="X38" s="136"/>
      <c r="Y38" s="136"/>
      <c r="Z38" s="136"/>
    </row>
    <row r="39" spans="1:26" s="47" customFormat="1" x14ac:dyDescent="0.15">
      <c r="A39" t="s">
        <v>129</v>
      </c>
      <c r="B39" s="4"/>
      <c r="C39"/>
      <c r="D39" s="35"/>
      <c r="E39" s="35"/>
      <c r="F39"/>
      <c r="G39"/>
      <c r="H39"/>
      <c r="I39" s="35"/>
      <c r="J39" s="6"/>
      <c r="K39" s="52"/>
      <c r="L39" s="52"/>
      <c r="M39" s="35"/>
      <c r="N39" s="35"/>
      <c r="O39" s="35"/>
      <c r="P39" s="35"/>
      <c r="Q39" s="35"/>
      <c r="R39"/>
      <c r="S39" s="82"/>
      <c r="T39" s="137"/>
      <c r="U39"/>
      <c r="V39" s="136"/>
      <c r="W39" s="136"/>
      <c r="X39" s="136"/>
      <c r="Y39" s="136"/>
      <c r="Z39" s="136"/>
    </row>
    <row r="40" spans="1:26" s="47" customFormat="1" x14ac:dyDescent="0.15">
      <c r="A40" t="s">
        <v>129</v>
      </c>
      <c r="B40" s="4"/>
      <c r="C40"/>
      <c r="D40" s="35"/>
      <c r="E40" s="35"/>
      <c r="F40"/>
      <c r="G40"/>
      <c r="H40"/>
      <c r="I40" s="35"/>
      <c r="J40" s="6"/>
      <c r="K40" s="52"/>
      <c r="L40" s="52"/>
      <c r="M40" s="35"/>
      <c r="N40" s="35"/>
      <c r="O40" s="35"/>
      <c r="P40" s="35"/>
      <c r="Q40" s="35"/>
      <c r="R40"/>
      <c r="S40" s="82"/>
      <c r="T40" s="137"/>
      <c r="U40"/>
      <c r="V40" s="136"/>
      <c r="W40" s="136"/>
      <c r="X40" s="136"/>
      <c r="Y40" s="136"/>
      <c r="Z40" s="136"/>
    </row>
    <row r="41" spans="1:26" s="47" customFormat="1" x14ac:dyDescent="0.15">
      <c r="A41" t="s">
        <v>129</v>
      </c>
      <c r="B41" s="4"/>
      <c r="C41"/>
      <c r="D41" s="35"/>
      <c r="E41" s="35"/>
      <c r="F41"/>
      <c r="G41"/>
      <c r="H41"/>
      <c r="I41" s="35"/>
      <c r="J41" s="6"/>
      <c r="K41" s="52"/>
      <c r="L41" s="52"/>
      <c r="M41" s="35"/>
      <c r="N41" s="35"/>
      <c r="O41" s="35"/>
      <c r="P41" s="35"/>
      <c r="Q41" s="35"/>
      <c r="R41"/>
      <c r="S41" s="82"/>
      <c r="T41" s="137"/>
      <c r="U41"/>
      <c r="V41" s="136"/>
      <c r="W41" s="136"/>
      <c r="X41" s="136"/>
      <c r="Y41" s="136"/>
      <c r="Z41" s="136"/>
    </row>
    <row r="42" spans="1:26" s="47" customFormat="1" x14ac:dyDescent="0.15">
      <c r="A42" t="s">
        <v>129</v>
      </c>
      <c r="B42" s="4"/>
      <c r="C42"/>
      <c r="D42" s="35"/>
      <c r="E42" s="35"/>
      <c r="F42"/>
      <c r="G42"/>
      <c r="H42"/>
      <c r="I42" s="35"/>
      <c r="J42" s="6"/>
      <c r="K42" s="52"/>
      <c r="L42" s="52"/>
      <c r="M42" s="35"/>
      <c r="N42" s="35"/>
      <c r="O42" s="35"/>
      <c r="P42" s="35"/>
      <c r="Q42" s="35"/>
      <c r="R42"/>
      <c r="S42" s="82"/>
      <c r="T42" s="137"/>
      <c r="U42"/>
      <c r="V42" s="136"/>
      <c r="W42" s="136"/>
      <c r="X42" s="136"/>
      <c r="Y42" s="136"/>
      <c r="Z42" s="136"/>
    </row>
    <row r="43" spans="1:26" s="47" customFormat="1" x14ac:dyDescent="0.15">
      <c r="A43" t="s">
        <v>129</v>
      </c>
      <c r="B43" s="4"/>
      <c r="C43"/>
      <c r="D43" s="35"/>
      <c r="E43" s="35"/>
      <c r="F43"/>
      <c r="G43"/>
      <c r="H43"/>
      <c r="I43" s="35"/>
      <c r="J43" s="6"/>
      <c r="K43" s="52"/>
      <c r="L43" s="52"/>
      <c r="M43" s="35"/>
      <c r="N43" s="35"/>
      <c r="O43" s="35"/>
      <c r="P43" s="35"/>
      <c r="Q43" s="35"/>
      <c r="R43"/>
      <c r="S43" s="82"/>
      <c r="T43" s="137"/>
      <c r="U43"/>
      <c r="V43" s="136"/>
      <c r="W43" s="136"/>
      <c r="X43" s="136"/>
      <c r="Y43" s="136"/>
      <c r="Z43" s="136"/>
    </row>
    <row r="44" spans="1:26" s="47" customFormat="1" x14ac:dyDescent="0.15">
      <c r="A44" t="s">
        <v>129</v>
      </c>
      <c r="B44" s="4"/>
      <c r="C44"/>
      <c r="D44" s="35"/>
      <c r="E44" s="35"/>
      <c r="F44"/>
      <c r="G44"/>
      <c r="H44"/>
      <c r="I44" s="35"/>
      <c r="J44" s="6"/>
      <c r="K44" s="52"/>
      <c r="L44" s="52"/>
      <c r="M44" s="35"/>
      <c r="N44" s="35"/>
      <c r="O44" s="35"/>
      <c r="P44" s="35"/>
      <c r="Q44" s="35"/>
      <c r="R44"/>
      <c r="S44" s="82"/>
      <c r="T44" s="137"/>
      <c r="U44"/>
      <c r="V44" s="136"/>
      <c r="W44" s="136"/>
      <c r="X44" s="136"/>
      <c r="Y44" s="136"/>
      <c r="Z44" s="136"/>
    </row>
    <row r="45" spans="1:26" s="47" customFormat="1" x14ac:dyDescent="0.15">
      <c r="A45" t="s">
        <v>129</v>
      </c>
      <c r="B45" s="4"/>
      <c r="C45"/>
      <c r="D45" s="35"/>
      <c r="E45" s="35"/>
      <c r="F45"/>
      <c r="G45"/>
      <c r="H45"/>
      <c r="I45" s="35"/>
      <c r="J45" s="6"/>
      <c r="K45" s="52"/>
      <c r="L45" s="52"/>
      <c r="M45" s="35"/>
      <c r="N45" s="35"/>
      <c r="O45" s="35"/>
      <c r="P45" s="35"/>
      <c r="Q45" s="35"/>
      <c r="R45"/>
      <c r="S45" s="82"/>
      <c r="T45" s="137"/>
      <c r="U45"/>
      <c r="V45" s="136"/>
      <c r="W45" s="136"/>
      <c r="X45" s="136"/>
      <c r="Y45" s="136"/>
      <c r="Z45" s="136"/>
    </row>
    <row r="46" spans="1:26" s="47" customFormat="1" x14ac:dyDescent="0.15">
      <c r="A46" t="s">
        <v>129</v>
      </c>
      <c r="B46" s="4"/>
      <c r="C46"/>
      <c r="D46" s="35"/>
      <c r="E46" s="35"/>
      <c r="F46"/>
      <c r="G46"/>
      <c r="H46"/>
      <c r="I46" s="35"/>
      <c r="J46" s="6"/>
      <c r="K46" s="52"/>
      <c r="L46" s="52"/>
      <c r="M46" s="35"/>
      <c r="N46" s="35"/>
      <c r="O46" s="35"/>
      <c r="P46" s="35"/>
      <c r="Q46" s="35"/>
      <c r="R46"/>
      <c r="S46" s="82"/>
      <c r="T46" s="137"/>
      <c r="U46"/>
      <c r="V46" s="136"/>
      <c r="W46" s="136"/>
      <c r="X46" s="136"/>
      <c r="Y46" s="136"/>
      <c r="Z46" s="136"/>
    </row>
    <row r="47" spans="1:26" s="47" customFormat="1" x14ac:dyDescent="0.15">
      <c r="A47" t="s">
        <v>129</v>
      </c>
      <c r="B47" s="4"/>
      <c r="C47"/>
      <c r="D47" s="35"/>
      <c r="E47" s="35"/>
      <c r="F47"/>
      <c r="G47"/>
      <c r="H47"/>
      <c r="I47" s="35"/>
      <c r="J47" s="6"/>
      <c r="K47" s="52"/>
      <c r="L47" s="52"/>
      <c r="M47" s="35"/>
      <c r="N47" s="35"/>
      <c r="O47" s="35"/>
      <c r="P47" s="35"/>
      <c r="Q47" s="35"/>
      <c r="R47"/>
      <c r="S47" s="82"/>
      <c r="T47" s="137"/>
      <c r="U47"/>
      <c r="V47" s="136"/>
      <c r="W47" s="136"/>
      <c r="X47" s="136"/>
      <c r="Y47" s="136"/>
      <c r="Z47" s="136"/>
    </row>
    <row r="48" spans="1:26" s="47" customFormat="1" x14ac:dyDescent="0.15">
      <c r="A48" t="s">
        <v>129</v>
      </c>
      <c r="B48" s="4"/>
      <c r="C48"/>
      <c r="D48" s="35"/>
      <c r="E48" s="35"/>
      <c r="F48"/>
      <c r="G48"/>
      <c r="H48"/>
      <c r="I48" s="35"/>
      <c r="J48" s="6"/>
      <c r="K48" s="52"/>
      <c r="L48" s="52"/>
      <c r="M48" s="35"/>
      <c r="N48" s="35"/>
      <c r="O48" s="35"/>
      <c r="P48" s="35"/>
      <c r="Q48" s="35"/>
      <c r="R48"/>
      <c r="S48" s="82"/>
      <c r="T48" s="137"/>
      <c r="U48"/>
      <c r="V48" s="136"/>
      <c r="W48" s="136"/>
      <c r="X48" s="136"/>
      <c r="Y48" s="136"/>
      <c r="Z48" s="136"/>
    </row>
    <row r="49" spans="1:26" s="47" customFormat="1" x14ac:dyDescent="0.15">
      <c r="A49" t="s">
        <v>129</v>
      </c>
      <c r="B49" s="4"/>
      <c r="C49"/>
      <c r="D49" s="35"/>
      <c r="E49" s="35"/>
      <c r="F49"/>
      <c r="G49"/>
      <c r="H49"/>
      <c r="I49" s="35"/>
      <c r="J49" s="6"/>
      <c r="K49" s="52"/>
      <c r="L49" s="52"/>
      <c r="M49" s="35"/>
      <c r="N49" s="35"/>
      <c r="O49" s="35"/>
      <c r="P49" s="35"/>
      <c r="Q49" s="35"/>
      <c r="R49"/>
      <c r="S49" s="82"/>
      <c r="T49" s="137"/>
      <c r="U49"/>
      <c r="V49" s="136"/>
      <c r="W49" s="136"/>
      <c r="X49" s="136"/>
      <c r="Y49" s="136"/>
      <c r="Z49" s="136"/>
    </row>
    <row r="50" spans="1:26" s="47" customFormat="1" x14ac:dyDescent="0.15">
      <c r="A50" t="s">
        <v>129</v>
      </c>
      <c r="B50" s="4"/>
      <c r="C50"/>
      <c r="D50" s="35"/>
      <c r="E50" s="35"/>
      <c r="F50"/>
      <c r="G50"/>
      <c r="H50"/>
      <c r="I50" s="35"/>
      <c r="J50" s="6"/>
      <c r="K50" s="52"/>
      <c r="L50" s="52"/>
      <c r="M50" s="35"/>
      <c r="N50" s="35"/>
      <c r="O50" s="35"/>
      <c r="P50" s="35"/>
      <c r="Q50" s="35"/>
      <c r="R50"/>
      <c r="S50" s="82"/>
      <c r="T50" s="137"/>
      <c r="U50"/>
      <c r="V50" s="136"/>
      <c r="W50" s="136"/>
      <c r="X50" s="136"/>
      <c r="Y50" s="136"/>
      <c r="Z50" s="136"/>
    </row>
    <row r="51" spans="1:26" s="47" customFormat="1" x14ac:dyDescent="0.15">
      <c r="A51" t="s">
        <v>129</v>
      </c>
      <c r="B51" s="4"/>
      <c r="C51"/>
      <c r="D51" s="35"/>
      <c r="E51" s="35"/>
      <c r="F51"/>
      <c r="G51"/>
      <c r="H51"/>
      <c r="I51" s="35"/>
      <c r="J51" s="6"/>
      <c r="K51" s="52"/>
      <c r="L51" s="52"/>
      <c r="M51" s="35"/>
      <c r="N51" s="35"/>
      <c r="O51" s="35"/>
      <c r="P51" s="35"/>
      <c r="Q51" s="35"/>
      <c r="R51"/>
      <c r="S51" s="82"/>
      <c r="T51" s="137"/>
      <c r="U51"/>
      <c r="V51" s="136"/>
      <c r="W51" s="136"/>
      <c r="X51" s="136"/>
      <c r="Y51" s="136"/>
      <c r="Z51" s="136"/>
    </row>
    <row r="52" spans="1:26" s="47" customFormat="1" x14ac:dyDescent="0.15">
      <c r="A52" t="s">
        <v>129</v>
      </c>
      <c r="B52" s="4"/>
      <c r="C52"/>
      <c r="D52" s="35"/>
      <c r="E52" s="35"/>
      <c r="F52"/>
      <c r="G52"/>
      <c r="H52"/>
      <c r="I52" s="35"/>
      <c r="J52" s="6"/>
      <c r="K52" s="52"/>
      <c r="L52" s="52"/>
      <c r="M52" s="35"/>
      <c r="N52" s="35"/>
      <c r="O52" s="35"/>
      <c r="P52" s="35"/>
      <c r="Q52" s="35"/>
      <c r="R52"/>
      <c r="S52" s="82"/>
      <c r="T52" s="137"/>
      <c r="U52"/>
      <c r="V52" s="136"/>
      <c r="W52" s="136"/>
      <c r="X52" s="136"/>
      <c r="Y52" s="136"/>
      <c r="Z52" s="136"/>
    </row>
    <row r="53" spans="1:26" s="47" customFormat="1" x14ac:dyDescent="0.15">
      <c r="A53" t="s">
        <v>129</v>
      </c>
      <c r="B53" s="4"/>
      <c r="C53"/>
      <c r="D53" s="35"/>
      <c r="E53" s="35"/>
      <c r="F53"/>
      <c r="G53"/>
      <c r="H53"/>
      <c r="I53" s="35"/>
      <c r="J53" s="6"/>
      <c r="K53" s="52"/>
      <c r="L53" s="52"/>
      <c r="M53" s="35"/>
      <c r="N53" s="35"/>
      <c r="O53" s="35"/>
      <c r="P53" s="35"/>
      <c r="Q53" s="35"/>
      <c r="R53"/>
      <c r="S53" s="82"/>
      <c r="T53" s="137"/>
      <c r="U53"/>
      <c r="V53" s="136"/>
      <c r="W53" s="136"/>
      <c r="X53" s="136"/>
      <c r="Y53" s="136"/>
      <c r="Z53" s="136"/>
    </row>
    <row r="54" spans="1:26" s="47" customFormat="1" x14ac:dyDescent="0.15">
      <c r="A54" t="s">
        <v>129</v>
      </c>
      <c r="B54" s="4"/>
      <c r="C54"/>
      <c r="D54" s="35"/>
      <c r="E54" s="35"/>
      <c r="F54"/>
      <c r="G54"/>
      <c r="H54"/>
      <c r="I54" s="35"/>
      <c r="J54" s="6"/>
      <c r="K54" s="52"/>
      <c r="L54" s="52"/>
      <c r="M54" s="35"/>
      <c r="N54" s="35"/>
      <c r="O54" s="35"/>
      <c r="P54" s="35"/>
      <c r="Q54" s="35"/>
      <c r="R54"/>
      <c r="S54" s="82"/>
      <c r="T54" s="137"/>
      <c r="U54"/>
      <c r="V54" s="136"/>
      <c r="W54" s="136"/>
      <c r="X54" s="136"/>
      <c r="Y54" s="136"/>
      <c r="Z54" s="136"/>
    </row>
    <row r="55" spans="1:26" s="47" customFormat="1" x14ac:dyDescent="0.15">
      <c r="A55" t="s">
        <v>129</v>
      </c>
      <c r="B55" s="4"/>
      <c r="C55"/>
      <c r="D55" s="35"/>
      <c r="E55" s="35"/>
      <c r="F55"/>
      <c r="G55"/>
      <c r="H55"/>
      <c r="I55" s="35"/>
      <c r="J55" s="6"/>
      <c r="K55" s="52"/>
      <c r="L55" s="52"/>
      <c r="M55" s="35"/>
      <c r="N55" s="35"/>
      <c r="O55" s="35"/>
      <c r="P55" s="35"/>
      <c r="Q55" s="35"/>
      <c r="R55"/>
      <c r="S55" s="82"/>
      <c r="T55" s="137"/>
      <c r="U55"/>
      <c r="V55" s="136"/>
      <c r="W55" s="136"/>
      <c r="X55" s="136"/>
      <c r="Y55" s="136"/>
      <c r="Z55" s="136"/>
    </row>
    <row r="56" spans="1:26" s="47" customFormat="1" x14ac:dyDescent="0.15">
      <c r="A56" t="s">
        <v>129</v>
      </c>
      <c r="B56" s="4"/>
      <c r="C56"/>
      <c r="D56" s="35"/>
      <c r="E56" s="35"/>
      <c r="F56"/>
      <c r="G56"/>
      <c r="H56"/>
      <c r="I56" s="35"/>
      <c r="J56" s="6"/>
      <c r="K56" s="52"/>
      <c r="L56" s="52"/>
      <c r="M56" s="35"/>
      <c r="N56" s="35"/>
      <c r="O56" s="35"/>
      <c r="P56" s="35"/>
      <c r="Q56" s="35"/>
      <c r="R56"/>
      <c r="S56" s="82"/>
      <c r="T56" s="137"/>
      <c r="U56"/>
      <c r="V56" s="136"/>
      <c r="W56" s="136"/>
      <c r="X56" s="136"/>
      <c r="Y56" s="136"/>
      <c r="Z56" s="136"/>
    </row>
    <row r="57" spans="1:26" s="47" customFormat="1" x14ac:dyDescent="0.15">
      <c r="A57" t="s">
        <v>129</v>
      </c>
      <c r="B57" s="4"/>
      <c r="C57"/>
      <c r="D57" s="35"/>
      <c r="E57" s="35"/>
      <c r="F57"/>
      <c r="G57"/>
      <c r="H57"/>
      <c r="I57" s="35"/>
      <c r="J57" s="6"/>
      <c r="K57" s="52"/>
      <c r="L57" s="52"/>
      <c r="M57" s="35"/>
      <c r="N57" s="35"/>
      <c r="O57" s="35"/>
      <c r="P57" s="35"/>
      <c r="Q57" s="35"/>
      <c r="R57"/>
      <c r="S57" s="82"/>
      <c r="T57" s="137"/>
      <c r="U57"/>
      <c r="V57" s="136"/>
      <c r="W57" s="136"/>
      <c r="X57" s="136"/>
      <c r="Y57" s="136"/>
      <c r="Z57" s="136"/>
    </row>
    <row r="58" spans="1:26" s="47" customFormat="1" x14ac:dyDescent="0.15">
      <c r="A58" t="s">
        <v>129</v>
      </c>
      <c r="B58" s="4"/>
      <c r="C58"/>
      <c r="D58" s="35"/>
      <c r="E58" s="35"/>
      <c r="F58"/>
      <c r="G58"/>
      <c r="H58"/>
      <c r="I58" s="35"/>
      <c r="J58" s="6"/>
      <c r="K58" s="52"/>
      <c r="L58" s="52"/>
      <c r="M58" s="35"/>
      <c r="N58" s="35"/>
      <c r="O58" s="35"/>
      <c r="P58" s="35"/>
      <c r="Q58" s="35"/>
      <c r="R58"/>
      <c r="S58" s="82"/>
      <c r="T58" s="137"/>
      <c r="U58"/>
      <c r="V58" s="136"/>
      <c r="W58" s="136"/>
      <c r="X58" s="136"/>
      <c r="Y58" s="136"/>
      <c r="Z58" s="136"/>
    </row>
    <row r="59" spans="1:26" s="47" customFormat="1" x14ac:dyDescent="0.15">
      <c r="A59" t="s">
        <v>129</v>
      </c>
      <c r="B59" s="4"/>
      <c r="C59"/>
      <c r="D59" s="35"/>
      <c r="E59" s="35"/>
      <c r="F59"/>
      <c r="G59"/>
      <c r="H59"/>
      <c r="I59" s="35"/>
      <c r="J59" s="6"/>
      <c r="K59" s="52"/>
      <c r="L59" s="52"/>
      <c r="M59" s="35"/>
      <c r="N59" s="35"/>
      <c r="O59" s="35"/>
      <c r="P59" s="35"/>
      <c r="Q59" s="35"/>
      <c r="R59"/>
      <c r="S59" s="82"/>
      <c r="T59" s="137"/>
      <c r="U59"/>
      <c r="V59" s="136"/>
      <c r="W59" s="136"/>
      <c r="X59" s="136"/>
      <c r="Y59" s="136"/>
      <c r="Z59" s="136"/>
    </row>
    <row r="60" spans="1:26" s="47" customFormat="1" x14ac:dyDescent="0.15">
      <c r="A60" t="s">
        <v>129</v>
      </c>
      <c r="B60" s="4"/>
      <c r="C60"/>
      <c r="D60" s="35"/>
      <c r="E60" s="35"/>
      <c r="F60"/>
      <c r="G60"/>
      <c r="H60"/>
      <c r="I60" s="35"/>
      <c r="J60" s="6"/>
      <c r="K60" s="52"/>
      <c r="L60" s="52"/>
      <c r="M60" s="35"/>
      <c r="N60" s="35"/>
      <c r="O60" s="35"/>
      <c r="P60" s="35"/>
      <c r="Q60" s="35"/>
      <c r="R60"/>
      <c r="S60" s="82"/>
      <c r="T60" s="137"/>
      <c r="U60"/>
      <c r="V60" s="136"/>
      <c r="W60" s="136"/>
      <c r="X60" s="136"/>
      <c r="Y60" s="136"/>
      <c r="Z60" s="136"/>
    </row>
    <row r="61" spans="1:26" s="47" customFormat="1" x14ac:dyDescent="0.15">
      <c r="A61" t="s">
        <v>129</v>
      </c>
      <c r="B61" s="4"/>
      <c r="C61"/>
      <c r="D61" s="35"/>
      <c r="E61" s="35"/>
      <c r="F61"/>
      <c r="G61"/>
      <c r="H61"/>
      <c r="I61" s="35"/>
      <c r="J61" s="6"/>
      <c r="K61" s="52"/>
      <c r="L61" s="52"/>
      <c r="M61" s="35"/>
      <c r="N61" s="35"/>
      <c r="O61" s="35"/>
      <c r="P61" s="35"/>
      <c r="Q61" s="35"/>
      <c r="R61"/>
      <c r="S61" s="82"/>
      <c r="T61" s="137"/>
      <c r="U61"/>
      <c r="V61" s="136"/>
      <c r="W61" s="136"/>
      <c r="X61" s="136"/>
      <c r="Y61" s="136"/>
      <c r="Z61" s="136"/>
    </row>
    <row r="62" spans="1:26" s="47" customFormat="1" x14ac:dyDescent="0.15">
      <c r="A62" t="s">
        <v>129</v>
      </c>
      <c r="B62" s="4"/>
      <c r="C62"/>
      <c r="D62" s="35"/>
      <c r="E62" s="35"/>
      <c r="F62"/>
      <c r="G62"/>
      <c r="H62"/>
      <c r="I62" s="35"/>
      <c r="J62" s="6"/>
      <c r="K62" s="52"/>
      <c r="L62" s="52"/>
      <c r="M62" s="35"/>
      <c r="N62" s="35"/>
      <c r="O62" s="35"/>
      <c r="P62" s="35"/>
      <c r="Q62" s="35"/>
      <c r="R62"/>
      <c r="S62" s="82"/>
      <c r="T62" s="137"/>
      <c r="U62"/>
      <c r="V62" s="136"/>
      <c r="W62" s="136"/>
      <c r="X62" s="136"/>
      <c r="Y62" s="136"/>
      <c r="Z62" s="136"/>
    </row>
    <row r="63" spans="1:26" s="47" customFormat="1" x14ac:dyDescent="0.15">
      <c r="A63" t="s">
        <v>129</v>
      </c>
      <c r="B63" s="4"/>
      <c r="C63"/>
      <c r="D63" s="35"/>
      <c r="E63" s="35"/>
      <c r="F63"/>
      <c r="G63"/>
      <c r="H63"/>
      <c r="I63" s="35"/>
      <c r="J63" s="6"/>
      <c r="K63" s="52"/>
      <c r="L63" s="52"/>
      <c r="M63" s="35"/>
      <c r="N63" s="35"/>
      <c r="O63" s="35"/>
      <c r="P63" s="35"/>
      <c r="Q63" s="35"/>
      <c r="R63"/>
      <c r="S63" s="82"/>
      <c r="T63" s="137"/>
      <c r="U63"/>
      <c r="V63" s="136"/>
      <c r="W63" s="136"/>
      <c r="X63" s="136"/>
      <c r="Y63" s="136"/>
      <c r="Z63" s="136"/>
    </row>
    <row r="64" spans="1:26" s="47" customFormat="1" x14ac:dyDescent="0.15">
      <c r="A64" t="s">
        <v>129</v>
      </c>
      <c r="B64" s="4"/>
      <c r="C64"/>
      <c r="D64" s="35"/>
      <c r="E64" s="35"/>
      <c r="F64"/>
      <c r="G64"/>
      <c r="H64"/>
      <c r="I64" s="35"/>
      <c r="J64" s="6"/>
      <c r="K64" s="52"/>
      <c r="L64" s="52"/>
      <c r="M64" s="35"/>
      <c r="N64" s="35"/>
      <c r="O64" s="35"/>
      <c r="P64" s="35"/>
      <c r="Q64" s="35"/>
      <c r="R64"/>
      <c r="S64" s="82"/>
      <c r="T64" s="137"/>
      <c r="U64"/>
      <c r="V64" s="136"/>
      <c r="W64" s="136"/>
      <c r="X64" s="136"/>
      <c r="Y64" s="136"/>
      <c r="Z64" s="136"/>
    </row>
    <row r="65" spans="1:26" s="47" customFormat="1" x14ac:dyDescent="0.15">
      <c r="A65" t="s">
        <v>129</v>
      </c>
      <c r="B65" s="4"/>
      <c r="C65"/>
      <c r="D65" s="35"/>
      <c r="E65" s="35"/>
      <c r="F65"/>
      <c r="G65"/>
      <c r="H65"/>
      <c r="I65" s="35"/>
      <c r="J65" s="6"/>
      <c r="K65" s="52"/>
      <c r="L65" s="52"/>
      <c r="M65" s="35"/>
      <c r="N65" s="35"/>
      <c r="O65" s="35"/>
      <c r="P65" s="35"/>
      <c r="Q65" s="35"/>
      <c r="R65"/>
      <c r="S65" s="82"/>
      <c r="T65" s="137"/>
      <c r="U65"/>
      <c r="V65" s="136"/>
      <c r="W65" s="136"/>
      <c r="X65" s="136"/>
      <c r="Y65" s="136"/>
      <c r="Z65" s="136"/>
    </row>
    <row r="66" spans="1:26" s="47" customFormat="1" x14ac:dyDescent="0.15">
      <c r="A66" t="s">
        <v>129</v>
      </c>
      <c r="B66" s="4"/>
      <c r="C66"/>
      <c r="D66" s="35"/>
      <c r="E66" s="35"/>
      <c r="F66"/>
      <c r="G66"/>
      <c r="H66"/>
      <c r="I66" s="35"/>
      <c r="J66" s="6"/>
      <c r="K66" s="52"/>
      <c r="L66" s="52"/>
      <c r="M66" s="35"/>
      <c r="N66" s="35"/>
      <c r="O66" s="35"/>
      <c r="P66" s="35"/>
      <c r="Q66" s="35"/>
      <c r="R66"/>
      <c r="S66" s="82"/>
      <c r="T66" s="137"/>
      <c r="U66"/>
      <c r="V66" s="136"/>
      <c r="W66" s="136"/>
      <c r="X66" s="136"/>
      <c r="Y66" s="136"/>
      <c r="Z66" s="136"/>
    </row>
    <row r="67" spans="1:26" s="47" customFormat="1" x14ac:dyDescent="0.15">
      <c r="A67" t="s">
        <v>129</v>
      </c>
      <c r="B67" s="4"/>
      <c r="C67"/>
      <c r="D67" s="35"/>
      <c r="E67" s="35"/>
      <c r="F67"/>
      <c r="G67"/>
      <c r="H67"/>
      <c r="I67" s="35"/>
      <c r="J67" s="6"/>
      <c r="K67" s="52"/>
      <c r="L67" s="52"/>
      <c r="M67" s="35"/>
      <c r="N67" s="35"/>
      <c r="O67" s="35"/>
      <c r="P67" s="35"/>
      <c r="Q67" s="35"/>
      <c r="R67"/>
      <c r="S67" s="82"/>
      <c r="T67" s="137"/>
      <c r="U67"/>
      <c r="V67" s="136"/>
      <c r="W67" s="136"/>
      <c r="X67" s="136"/>
      <c r="Y67" s="136"/>
      <c r="Z67" s="136"/>
    </row>
    <row r="68" spans="1:26" s="47" customFormat="1" x14ac:dyDescent="0.15">
      <c r="A68" t="s">
        <v>129</v>
      </c>
      <c r="B68" s="4"/>
      <c r="C68"/>
      <c r="D68" s="35"/>
      <c r="E68" s="35"/>
      <c r="F68"/>
      <c r="G68"/>
      <c r="H68"/>
      <c r="I68" s="35"/>
      <c r="J68" s="6"/>
      <c r="K68" s="52"/>
      <c r="L68" s="52"/>
      <c r="M68" s="35"/>
      <c r="N68" s="35"/>
      <c r="O68" s="35"/>
      <c r="P68" s="35"/>
      <c r="Q68" s="35"/>
      <c r="R68"/>
      <c r="S68" s="82"/>
      <c r="T68" s="137"/>
      <c r="U68"/>
      <c r="V68" s="136"/>
      <c r="W68" s="136"/>
      <c r="X68" s="136"/>
      <c r="Y68" s="136"/>
      <c r="Z68" s="136"/>
    </row>
    <row r="69" spans="1:26" s="47" customFormat="1" x14ac:dyDescent="0.15">
      <c r="A69" t="s">
        <v>129</v>
      </c>
      <c r="B69" s="4"/>
      <c r="C69"/>
      <c r="D69" s="35"/>
      <c r="E69" s="35"/>
      <c r="F69"/>
      <c r="G69"/>
      <c r="H69"/>
      <c r="I69" s="35"/>
      <c r="J69" s="6"/>
      <c r="K69" s="52"/>
      <c r="L69" s="52"/>
      <c r="M69" s="35"/>
      <c r="N69" s="35"/>
      <c r="O69" s="35"/>
      <c r="P69" s="35"/>
      <c r="Q69" s="35"/>
      <c r="R69"/>
      <c r="S69" s="82"/>
      <c r="T69" s="137"/>
      <c r="U69"/>
      <c r="V69" s="136"/>
      <c r="W69" s="136"/>
      <c r="X69" s="136"/>
      <c r="Y69" s="136"/>
      <c r="Z69" s="136"/>
    </row>
    <row r="70" spans="1:26" s="47" customFormat="1" x14ac:dyDescent="0.15">
      <c r="A70" t="s">
        <v>129</v>
      </c>
      <c r="B70" s="4"/>
      <c r="C70"/>
      <c r="D70" s="35"/>
      <c r="E70" s="35"/>
      <c r="F70"/>
      <c r="G70"/>
      <c r="H70"/>
      <c r="I70" s="35"/>
      <c r="J70" s="6"/>
      <c r="K70" s="52"/>
      <c r="L70" s="52"/>
      <c r="M70" s="35"/>
      <c r="N70" s="35"/>
      <c r="O70" s="35"/>
      <c r="P70" s="35"/>
      <c r="Q70" s="35"/>
      <c r="R70"/>
      <c r="S70" s="82"/>
      <c r="T70" s="137"/>
      <c r="U70"/>
      <c r="V70" s="136"/>
      <c r="W70" s="136"/>
      <c r="X70" s="136"/>
      <c r="Y70" s="136"/>
      <c r="Z70" s="136"/>
    </row>
    <row r="71" spans="1:26" s="47" customFormat="1" x14ac:dyDescent="0.15">
      <c r="A71" t="s">
        <v>129</v>
      </c>
      <c r="B71" s="4"/>
      <c r="C71"/>
      <c r="D71" s="35"/>
      <c r="E71" s="35"/>
      <c r="F71"/>
      <c r="G71"/>
      <c r="H71"/>
      <c r="I71" s="35"/>
      <c r="J71" s="6"/>
      <c r="K71" s="52"/>
      <c r="L71" s="52"/>
      <c r="M71" s="35"/>
      <c r="N71" s="35"/>
      <c r="O71" s="35"/>
      <c r="P71" s="35"/>
      <c r="Q71" s="35"/>
      <c r="R71"/>
      <c r="S71" s="82"/>
      <c r="T71" s="137"/>
      <c r="U71"/>
      <c r="V71" s="136"/>
      <c r="W71" s="136"/>
      <c r="X71" s="136"/>
      <c r="Y71" s="136"/>
      <c r="Z71" s="136"/>
    </row>
    <row r="72" spans="1:26" s="47" customFormat="1" x14ac:dyDescent="0.15">
      <c r="A72" t="s">
        <v>129</v>
      </c>
      <c r="B72" s="4"/>
      <c r="C72"/>
      <c r="D72" s="35"/>
      <c r="E72" s="35"/>
      <c r="F72"/>
      <c r="G72"/>
      <c r="H72"/>
      <c r="I72" s="35"/>
      <c r="J72" s="6"/>
      <c r="K72" s="52"/>
      <c r="L72" s="52"/>
      <c r="M72" s="35"/>
      <c r="N72" s="35"/>
      <c r="O72" s="35"/>
      <c r="P72" s="35"/>
      <c r="Q72" s="35"/>
      <c r="R72"/>
      <c r="S72" s="82"/>
      <c r="T72" s="137"/>
      <c r="U72"/>
      <c r="V72" s="136"/>
      <c r="W72" s="136"/>
      <c r="X72" s="136"/>
      <c r="Y72" s="136"/>
      <c r="Z72" s="136"/>
    </row>
    <row r="73" spans="1:26" s="47" customFormat="1" x14ac:dyDescent="0.15">
      <c r="A73" t="s">
        <v>129</v>
      </c>
      <c r="B73" s="4"/>
      <c r="C73"/>
      <c r="D73" s="35"/>
      <c r="E73" s="35"/>
      <c r="F73"/>
      <c r="G73"/>
      <c r="H73"/>
      <c r="I73" s="35"/>
      <c r="J73" s="6"/>
      <c r="K73" s="52"/>
      <c r="L73" s="52"/>
      <c r="M73" s="35"/>
      <c r="N73" s="35"/>
      <c r="O73" s="35"/>
      <c r="P73" s="35"/>
      <c r="Q73" s="35"/>
      <c r="R73"/>
      <c r="S73" s="82"/>
      <c r="T73" s="137"/>
      <c r="U73"/>
      <c r="V73" s="136"/>
      <c r="W73" s="136"/>
      <c r="X73" s="136"/>
      <c r="Y73" s="136"/>
      <c r="Z73" s="136"/>
    </row>
    <row r="74" spans="1:26" s="47" customFormat="1" x14ac:dyDescent="0.15">
      <c r="A74" t="s">
        <v>129</v>
      </c>
      <c r="B74" s="4"/>
      <c r="C74"/>
      <c r="D74" s="35"/>
      <c r="E74" s="35"/>
      <c r="F74"/>
      <c r="G74"/>
      <c r="H74"/>
      <c r="I74" s="35"/>
      <c r="J74" s="6"/>
      <c r="K74" s="52"/>
      <c r="L74" s="52"/>
      <c r="M74" s="35"/>
      <c r="N74" s="35"/>
      <c r="O74" s="35"/>
      <c r="P74" s="35"/>
      <c r="Q74" s="35"/>
      <c r="R74"/>
      <c r="S74" s="82"/>
      <c r="T74" s="137"/>
      <c r="U74"/>
      <c r="V74" s="136"/>
      <c r="W74" s="136"/>
      <c r="X74" s="136"/>
      <c r="Y74" s="136"/>
      <c r="Z74" s="136"/>
    </row>
    <row r="75" spans="1:26" s="47" customFormat="1" x14ac:dyDescent="0.15">
      <c r="A75" t="s">
        <v>129</v>
      </c>
      <c r="B75" s="4"/>
      <c r="C75"/>
      <c r="D75" s="35"/>
      <c r="E75" s="35"/>
      <c r="F75"/>
      <c r="G75"/>
      <c r="H75"/>
      <c r="I75" s="35"/>
      <c r="J75" s="6"/>
      <c r="K75" s="52"/>
      <c r="L75" s="52"/>
      <c r="M75" s="35"/>
      <c r="N75" s="35"/>
      <c r="O75" s="35"/>
      <c r="P75" s="35"/>
      <c r="Q75" s="35"/>
      <c r="R75"/>
      <c r="S75" s="82"/>
      <c r="T75" s="137"/>
      <c r="U75"/>
      <c r="V75" s="136"/>
      <c r="W75" s="136"/>
      <c r="X75" s="136"/>
      <c r="Y75" s="136"/>
      <c r="Z75" s="136"/>
    </row>
    <row r="76" spans="1:26" s="47" customFormat="1" x14ac:dyDescent="0.15">
      <c r="A76" t="s">
        <v>129</v>
      </c>
      <c r="B76" s="4"/>
      <c r="C76"/>
      <c r="D76" s="35"/>
      <c r="E76" s="35"/>
      <c r="F76"/>
      <c r="G76"/>
      <c r="H76"/>
      <c r="I76" s="35"/>
      <c r="J76" s="6"/>
      <c r="K76" s="52"/>
      <c r="L76" s="52"/>
      <c r="M76" s="35"/>
      <c r="N76" s="35"/>
      <c r="O76" s="35"/>
      <c r="P76" s="35"/>
      <c r="Q76" s="35"/>
      <c r="R76"/>
      <c r="S76" s="82"/>
      <c r="T76" s="137"/>
      <c r="U76"/>
      <c r="V76" s="136"/>
      <c r="W76" s="136"/>
      <c r="X76" s="136"/>
      <c r="Y76" s="136"/>
      <c r="Z76" s="136"/>
    </row>
    <row r="77" spans="1:26" s="47" customFormat="1" x14ac:dyDescent="0.15">
      <c r="A77" t="s">
        <v>129</v>
      </c>
      <c r="B77" s="4"/>
      <c r="C77"/>
      <c r="D77" s="35"/>
      <c r="E77" s="35"/>
      <c r="F77"/>
      <c r="G77"/>
      <c r="H77"/>
      <c r="I77" s="35"/>
      <c r="J77" s="6"/>
      <c r="K77" s="52"/>
      <c r="L77" s="52"/>
      <c r="M77" s="35"/>
      <c r="N77" s="35"/>
      <c r="O77" s="35"/>
      <c r="P77" s="35"/>
      <c r="Q77" s="35"/>
      <c r="R77"/>
      <c r="S77" s="82"/>
      <c r="T77" s="137"/>
      <c r="U77"/>
      <c r="V77" s="136"/>
      <c r="W77" s="136"/>
      <c r="X77" s="136"/>
      <c r="Y77" s="136"/>
      <c r="Z77" s="136"/>
    </row>
    <row r="78" spans="1:26" s="47" customFormat="1" x14ac:dyDescent="0.15">
      <c r="A78" t="s">
        <v>129</v>
      </c>
      <c r="B78" s="4"/>
      <c r="C78"/>
      <c r="D78" s="35"/>
      <c r="E78" s="35"/>
      <c r="F78"/>
      <c r="G78"/>
      <c r="H78"/>
      <c r="I78" s="35"/>
      <c r="J78" s="6"/>
      <c r="K78" s="52"/>
      <c r="L78" s="52"/>
      <c r="M78" s="35"/>
      <c r="N78" s="35"/>
      <c r="O78" s="35"/>
      <c r="P78" s="35"/>
      <c r="Q78" s="35"/>
      <c r="R78"/>
      <c r="S78" s="82"/>
      <c r="T78" s="137"/>
      <c r="U78"/>
      <c r="V78" s="136"/>
      <c r="W78" s="136"/>
      <c r="X78" s="136"/>
      <c r="Y78" s="136"/>
      <c r="Z78" s="136"/>
    </row>
    <row r="79" spans="1:26" s="47" customFormat="1" x14ac:dyDescent="0.15">
      <c r="A79" t="s">
        <v>129</v>
      </c>
      <c r="B79" s="4"/>
      <c r="C79"/>
      <c r="D79" s="35"/>
      <c r="E79" s="35"/>
      <c r="F79"/>
      <c r="G79"/>
      <c r="H79"/>
      <c r="I79" s="35"/>
      <c r="J79" s="6"/>
      <c r="K79" s="52"/>
      <c r="L79" s="52"/>
      <c r="M79" s="35"/>
      <c r="N79" s="35"/>
      <c r="O79" s="35"/>
      <c r="P79" s="35"/>
      <c r="Q79" s="35"/>
      <c r="R79"/>
      <c r="S79" s="82"/>
      <c r="T79" s="137"/>
      <c r="U79"/>
      <c r="V79" s="136"/>
      <c r="W79" s="136"/>
      <c r="X79" s="136"/>
      <c r="Y79" s="136"/>
      <c r="Z79" s="136"/>
    </row>
    <row r="80" spans="1:26" s="47" customFormat="1" x14ac:dyDescent="0.15">
      <c r="A80" t="s">
        <v>129</v>
      </c>
      <c r="B80" s="4"/>
      <c r="C80"/>
      <c r="D80" s="35"/>
      <c r="E80" s="35"/>
      <c r="F80"/>
      <c r="G80"/>
      <c r="H80"/>
      <c r="I80" s="35"/>
      <c r="J80" s="6"/>
      <c r="K80" s="52"/>
      <c r="L80" s="52"/>
      <c r="M80" s="35"/>
      <c r="N80" s="35"/>
      <c r="O80" s="35"/>
      <c r="P80" s="35"/>
      <c r="Q80" s="35"/>
      <c r="R80"/>
      <c r="S80" s="82"/>
      <c r="T80" s="137"/>
      <c r="U80"/>
      <c r="V80" s="136"/>
      <c r="W80" s="136"/>
      <c r="X80" s="136"/>
      <c r="Y80" s="136"/>
      <c r="Z80" s="136"/>
    </row>
    <row r="81" spans="1:26" s="47" customFormat="1" x14ac:dyDescent="0.15">
      <c r="A81" t="s">
        <v>129</v>
      </c>
      <c r="B81" s="4"/>
      <c r="C81"/>
      <c r="D81" s="35"/>
      <c r="E81" s="35"/>
      <c r="F81"/>
      <c r="G81"/>
      <c r="H81"/>
      <c r="I81" s="35"/>
      <c r="J81" s="6"/>
      <c r="K81" s="52"/>
      <c r="L81" s="52"/>
      <c r="M81" s="35"/>
      <c r="N81" s="35"/>
      <c r="O81" s="35"/>
      <c r="P81" s="35"/>
      <c r="Q81" s="35"/>
      <c r="R81"/>
      <c r="S81" s="82"/>
      <c r="T81" s="137"/>
      <c r="U81"/>
      <c r="V81" s="136"/>
      <c r="W81" s="136"/>
      <c r="X81" s="136"/>
      <c r="Y81" s="136"/>
      <c r="Z81" s="136"/>
    </row>
    <row r="82" spans="1:26" s="47" customFormat="1" x14ac:dyDescent="0.15">
      <c r="A82" t="s">
        <v>129</v>
      </c>
      <c r="B82" s="4"/>
      <c r="C82"/>
      <c r="D82" s="35"/>
      <c r="E82" s="35"/>
      <c r="F82"/>
      <c r="G82"/>
      <c r="H82"/>
      <c r="I82" s="35"/>
      <c r="J82" s="6"/>
      <c r="K82" s="52"/>
      <c r="L82" s="52"/>
      <c r="M82" s="35"/>
      <c r="N82" s="35"/>
      <c r="O82" s="35"/>
      <c r="P82" s="35"/>
      <c r="Q82" s="35"/>
      <c r="R82"/>
      <c r="S82" s="82"/>
      <c r="T82" s="137"/>
      <c r="U82"/>
      <c r="V82" s="136"/>
      <c r="W82" s="136"/>
      <c r="X82" s="136"/>
      <c r="Y82" s="136"/>
      <c r="Z82" s="136"/>
    </row>
    <row r="83" spans="1:26" s="47" customFormat="1" x14ac:dyDescent="0.15">
      <c r="A83" t="s">
        <v>129</v>
      </c>
      <c r="B83" s="4"/>
      <c r="C83"/>
      <c r="D83" s="35"/>
      <c r="E83" s="35"/>
      <c r="F83"/>
      <c r="G83"/>
      <c r="H83"/>
      <c r="I83" s="35"/>
      <c r="J83" s="6"/>
      <c r="K83" s="52"/>
      <c r="L83" s="52"/>
      <c r="M83" s="35"/>
      <c r="N83" s="35"/>
      <c r="O83" s="35"/>
      <c r="P83" s="35"/>
      <c r="Q83" s="35"/>
      <c r="R83"/>
      <c r="S83" s="82"/>
      <c r="T83" s="137"/>
      <c r="U83"/>
      <c r="V83" s="136"/>
      <c r="W83" s="136"/>
      <c r="X83" s="136"/>
      <c r="Y83" s="136"/>
      <c r="Z83" s="136"/>
    </row>
    <row r="84" spans="1:26" s="47" customFormat="1" x14ac:dyDescent="0.15">
      <c r="A84" t="s">
        <v>129</v>
      </c>
      <c r="B84" s="4"/>
      <c r="C84"/>
      <c r="D84" s="35"/>
      <c r="E84" s="35"/>
      <c r="F84"/>
      <c r="G84"/>
      <c r="H84"/>
      <c r="I84" s="35"/>
      <c r="J84" s="6"/>
      <c r="K84" s="52"/>
      <c r="L84" s="52"/>
      <c r="M84" s="35"/>
      <c r="N84" s="35"/>
      <c r="O84" s="35"/>
      <c r="P84" s="35"/>
      <c r="Q84" s="35"/>
      <c r="R84"/>
      <c r="S84" s="82"/>
      <c r="T84" s="137"/>
      <c r="U84"/>
      <c r="V84" s="136"/>
      <c r="W84" s="136"/>
      <c r="X84" s="136"/>
      <c r="Y84" s="136"/>
      <c r="Z84" s="136"/>
    </row>
    <row r="85" spans="1:26" s="47" customFormat="1" x14ac:dyDescent="0.15">
      <c r="A85" t="s">
        <v>129</v>
      </c>
      <c r="B85" s="4"/>
      <c r="C85"/>
      <c r="D85" s="35"/>
      <c r="E85" s="35"/>
      <c r="F85"/>
      <c r="G85"/>
      <c r="H85"/>
      <c r="I85" s="35"/>
      <c r="J85" s="6"/>
      <c r="K85" s="52"/>
      <c r="L85" s="52"/>
      <c r="M85" s="35"/>
      <c r="N85" s="35"/>
      <c r="O85" s="35"/>
      <c r="P85" s="35"/>
      <c r="Q85" s="35"/>
      <c r="R85"/>
      <c r="S85" s="82"/>
      <c r="T85" s="137"/>
      <c r="U85"/>
      <c r="V85" s="136"/>
      <c r="W85" s="136"/>
      <c r="X85" s="136"/>
      <c r="Y85" s="136"/>
      <c r="Z85" s="136"/>
    </row>
    <row r="86" spans="1:26" s="47" customFormat="1" x14ac:dyDescent="0.15">
      <c r="A86" t="s">
        <v>129</v>
      </c>
      <c r="B86" s="4"/>
      <c r="C86"/>
      <c r="D86" s="35"/>
      <c r="E86" s="35"/>
      <c r="F86"/>
      <c r="G86"/>
      <c r="H86"/>
      <c r="I86" s="35"/>
      <c r="J86" s="6"/>
      <c r="K86" s="52"/>
      <c r="L86" s="52"/>
      <c r="M86" s="35"/>
      <c r="N86" s="35"/>
      <c r="O86" s="35"/>
      <c r="P86" s="35"/>
      <c r="Q86" s="35"/>
      <c r="R86"/>
      <c r="S86" s="82"/>
      <c r="T86" s="137"/>
      <c r="U86"/>
      <c r="V86" s="136"/>
      <c r="W86" s="136"/>
      <c r="X86" s="136"/>
      <c r="Y86" s="136"/>
      <c r="Z86" s="136"/>
    </row>
    <row r="87" spans="1:26" s="47" customFormat="1" x14ac:dyDescent="0.15">
      <c r="A87" t="s">
        <v>129</v>
      </c>
      <c r="B87" s="4"/>
      <c r="C87"/>
      <c r="D87" s="35"/>
      <c r="E87" s="35"/>
      <c r="F87"/>
      <c r="G87"/>
      <c r="H87"/>
      <c r="I87" s="35"/>
      <c r="J87" s="6"/>
      <c r="K87" s="52"/>
      <c r="L87" s="52"/>
      <c r="M87" s="35"/>
      <c r="N87" s="35"/>
      <c r="O87" s="35"/>
      <c r="P87" s="35"/>
      <c r="Q87" s="35"/>
      <c r="R87"/>
      <c r="S87" s="82"/>
      <c r="T87" s="137"/>
      <c r="U87"/>
      <c r="V87" s="136"/>
      <c r="W87" s="136"/>
      <c r="X87" s="136"/>
      <c r="Y87" s="136"/>
      <c r="Z87" s="136"/>
    </row>
    <row r="88" spans="1:26" s="47" customFormat="1" x14ac:dyDescent="0.15">
      <c r="A88" t="s">
        <v>129</v>
      </c>
      <c r="B88" s="4"/>
      <c r="C88"/>
      <c r="D88" s="35"/>
      <c r="E88" s="35"/>
      <c r="F88"/>
      <c r="G88"/>
      <c r="H88"/>
      <c r="I88" s="35"/>
      <c r="J88" s="6"/>
      <c r="K88" s="52"/>
      <c r="L88" s="52"/>
      <c r="M88" s="35"/>
      <c r="N88" s="35"/>
      <c r="O88" s="35"/>
      <c r="P88" s="35"/>
      <c r="Q88" s="35"/>
      <c r="R88"/>
      <c r="S88" s="82"/>
      <c r="T88" s="137"/>
      <c r="U88"/>
      <c r="V88" s="136"/>
      <c r="W88" s="136"/>
      <c r="X88" s="136"/>
      <c r="Y88" s="136"/>
      <c r="Z88" s="136"/>
    </row>
    <row r="89" spans="1:26" s="47" customFormat="1" x14ac:dyDescent="0.15">
      <c r="A89" t="s">
        <v>129</v>
      </c>
      <c r="B89" s="4"/>
      <c r="C89"/>
      <c r="D89" s="35"/>
      <c r="E89" s="35"/>
      <c r="F89"/>
      <c r="G89"/>
      <c r="H89"/>
      <c r="I89" s="35"/>
      <c r="J89" s="6"/>
      <c r="K89" s="52"/>
      <c r="L89" s="52"/>
      <c r="M89" s="35"/>
      <c r="N89" s="35"/>
      <c r="O89" s="35"/>
      <c r="P89" s="35"/>
      <c r="Q89" s="35"/>
      <c r="R89"/>
      <c r="S89" s="82"/>
      <c r="T89" s="137"/>
      <c r="U89"/>
      <c r="V89" s="136"/>
      <c r="W89" s="136"/>
      <c r="X89" s="136"/>
      <c r="Y89" s="136"/>
      <c r="Z89" s="136"/>
    </row>
    <row r="90" spans="1:26" s="47" customFormat="1" x14ac:dyDescent="0.15">
      <c r="A90" t="s">
        <v>129</v>
      </c>
      <c r="B90" s="4"/>
      <c r="C90"/>
      <c r="D90" s="35"/>
      <c r="E90" s="35"/>
      <c r="F90"/>
      <c r="G90"/>
      <c r="H90"/>
      <c r="I90" s="35"/>
      <c r="J90" s="6"/>
      <c r="K90" s="52"/>
      <c r="L90" s="52"/>
      <c r="M90" s="35"/>
      <c r="N90" s="35"/>
      <c r="O90" s="35"/>
      <c r="P90" s="35"/>
      <c r="Q90" s="35"/>
      <c r="R90"/>
      <c r="S90" s="82"/>
      <c r="T90" s="137"/>
      <c r="U90"/>
      <c r="V90" s="136"/>
      <c r="W90" s="136"/>
      <c r="X90" s="136"/>
      <c r="Y90" s="136"/>
      <c r="Z90" s="136"/>
    </row>
    <row r="91" spans="1:26" x14ac:dyDescent="0.15">
      <c r="A91" t="s">
        <v>129</v>
      </c>
      <c r="B91" s="4"/>
      <c r="D91" s="35"/>
      <c r="E91" s="35"/>
      <c r="I91" s="35"/>
      <c r="J91"/>
      <c r="K91"/>
      <c r="L91"/>
      <c r="M91" s="35"/>
      <c r="N91" s="35"/>
      <c r="O91" s="35"/>
      <c r="P91" s="35"/>
      <c r="Q91" s="35"/>
      <c r="S91" s="82"/>
      <c r="T91" s="137"/>
      <c r="V91" s="136"/>
      <c r="W91" s="136"/>
      <c r="X91" s="136"/>
      <c r="Y91" s="136"/>
      <c r="Z91" s="136"/>
    </row>
    <row r="92" spans="1:26" x14ac:dyDescent="0.15">
      <c r="A92" t="s">
        <v>129</v>
      </c>
      <c r="B92" s="4"/>
      <c r="D92" s="35"/>
      <c r="E92" s="35"/>
      <c r="I92" s="35"/>
      <c r="J92"/>
      <c r="K92"/>
      <c r="L92"/>
      <c r="M92" s="35"/>
      <c r="N92" s="35"/>
      <c r="O92" s="35"/>
      <c r="P92" s="35"/>
      <c r="Q92" s="35"/>
      <c r="S92" s="82"/>
      <c r="T92" s="137"/>
      <c r="V92" s="136"/>
      <c r="W92" s="136"/>
      <c r="X92" s="136"/>
      <c r="Y92" s="136"/>
      <c r="Z92" s="136"/>
    </row>
    <row r="93" spans="1:26" x14ac:dyDescent="0.15">
      <c r="A93" t="s">
        <v>129</v>
      </c>
      <c r="B93" s="4"/>
      <c r="D93" s="35"/>
      <c r="E93" s="35"/>
      <c r="I93" s="35"/>
      <c r="J93"/>
      <c r="K93"/>
      <c r="L93"/>
      <c r="M93" s="35"/>
      <c r="N93" s="35"/>
      <c r="O93" s="35"/>
      <c r="P93" s="35"/>
      <c r="Q93" s="35"/>
      <c r="S93" s="82"/>
      <c r="T93" s="137"/>
      <c r="V93" s="136"/>
      <c r="W93" s="136"/>
      <c r="X93" s="136"/>
      <c r="Y93" s="136"/>
      <c r="Z93" s="136"/>
    </row>
    <row r="94" spans="1:26" x14ac:dyDescent="0.15">
      <c r="A94" t="s">
        <v>129</v>
      </c>
      <c r="B94" s="4"/>
      <c r="D94" s="35"/>
      <c r="E94" s="35"/>
      <c r="I94" s="35"/>
      <c r="J94"/>
      <c r="K94"/>
      <c r="L94"/>
      <c r="M94" s="35"/>
      <c r="N94" s="35"/>
      <c r="O94" s="35"/>
      <c r="P94" s="35"/>
      <c r="Q94" s="35"/>
      <c r="S94" s="82"/>
      <c r="T94" s="137"/>
      <c r="V94" s="136"/>
      <c r="W94" s="136"/>
      <c r="X94" s="136"/>
      <c r="Y94" s="136"/>
      <c r="Z94" s="136"/>
    </row>
    <row r="95" spans="1:26" x14ac:dyDescent="0.15">
      <c r="A95" t="s">
        <v>129</v>
      </c>
      <c r="B95" s="4"/>
      <c r="D95" s="35"/>
      <c r="E95" s="35"/>
      <c r="I95" s="35"/>
      <c r="J95"/>
      <c r="K95"/>
      <c r="L95"/>
      <c r="M95" s="35"/>
      <c r="N95" s="35"/>
      <c r="O95" s="35"/>
      <c r="P95" s="35"/>
      <c r="Q95" s="35"/>
      <c r="S95" s="82"/>
      <c r="T95" s="137"/>
      <c r="V95" s="136"/>
      <c r="W95" s="136"/>
      <c r="X95" s="136"/>
      <c r="Y95" s="136"/>
      <c r="Z95" s="136"/>
    </row>
    <row r="96" spans="1:26" x14ac:dyDescent="0.15">
      <c r="A96" t="s">
        <v>129</v>
      </c>
      <c r="B96" s="4"/>
      <c r="D96" s="35"/>
      <c r="E96" s="35"/>
      <c r="I96" s="35"/>
      <c r="J96"/>
      <c r="K96"/>
      <c r="L96"/>
      <c r="M96" s="35"/>
      <c r="N96" s="35"/>
      <c r="O96" s="35"/>
      <c r="P96" s="35"/>
      <c r="Q96" s="35"/>
      <c r="S96" s="82"/>
      <c r="T96" s="137"/>
      <c r="V96" s="136"/>
      <c r="W96" s="136"/>
      <c r="X96" s="136"/>
      <c r="Y96" s="136"/>
      <c r="Z96" s="136"/>
    </row>
    <row r="97" spans="1:26" x14ac:dyDescent="0.15">
      <c r="A97" t="s">
        <v>129</v>
      </c>
      <c r="B97" s="4"/>
      <c r="D97" s="35"/>
      <c r="E97" s="35"/>
      <c r="I97" s="35"/>
      <c r="J97"/>
      <c r="K97"/>
      <c r="L97"/>
      <c r="M97" s="35"/>
      <c r="N97" s="35"/>
      <c r="O97" s="35"/>
      <c r="P97" s="35"/>
      <c r="Q97" s="35"/>
      <c r="S97" s="82"/>
      <c r="T97" s="137"/>
      <c r="V97" s="136"/>
      <c r="W97" s="136"/>
      <c r="X97" s="136"/>
      <c r="Y97" s="136"/>
      <c r="Z97" s="136"/>
    </row>
    <row r="98" spans="1:26" x14ac:dyDescent="0.15">
      <c r="A98" t="s">
        <v>129</v>
      </c>
      <c r="B98" s="4"/>
      <c r="D98" s="35"/>
      <c r="E98" s="35"/>
      <c r="I98" s="35"/>
      <c r="J98"/>
      <c r="K98"/>
      <c r="L98"/>
      <c r="M98" s="35"/>
      <c r="N98" s="35"/>
      <c r="O98" s="35"/>
      <c r="P98" s="35"/>
      <c r="Q98" s="35"/>
      <c r="S98" s="82"/>
      <c r="T98" s="137"/>
      <c r="V98" s="136"/>
      <c r="W98" s="136"/>
      <c r="X98" s="136"/>
      <c r="Y98" s="136"/>
      <c r="Z98" s="136"/>
    </row>
    <row r="99" spans="1:26" x14ac:dyDescent="0.15">
      <c r="A99" t="s">
        <v>129</v>
      </c>
      <c r="B99" s="4"/>
      <c r="D99" s="35"/>
      <c r="E99" s="35"/>
      <c r="I99" s="35"/>
      <c r="J99"/>
      <c r="K99"/>
      <c r="L99"/>
      <c r="M99" s="35"/>
      <c r="N99" s="35"/>
      <c r="O99" s="35"/>
      <c r="P99" s="35"/>
      <c r="Q99" s="35"/>
      <c r="S99" s="82"/>
      <c r="T99" s="137"/>
      <c r="V99" s="136"/>
      <c r="W99" s="136"/>
      <c r="X99" s="136"/>
      <c r="Y99" s="136"/>
      <c r="Z99" s="136"/>
    </row>
    <row r="100" spans="1:26" x14ac:dyDescent="0.15">
      <c r="A100" t="s">
        <v>129</v>
      </c>
      <c r="B100" s="4"/>
      <c r="D100" s="35"/>
      <c r="E100" s="35"/>
      <c r="I100" s="35"/>
      <c r="J100"/>
      <c r="K100"/>
      <c r="L100"/>
      <c r="M100" s="35"/>
      <c r="N100" s="35"/>
      <c r="O100" s="35"/>
      <c r="P100" s="35"/>
      <c r="Q100" s="35"/>
      <c r="S100" s="82"/>
      <c r="T100" s="137"/>
      <c r="V100" s="136"/>
      <c r="W100" s="136"/>
      <c r="X100" s="136"/>
      <c r="Y100" s="136"/>
      <c r="Z100" s="136"/>
    </row>
    <row r="101" spans="1:26" x14ac:dyDescent="0.15">
      <c r="A101" t="s">
        <v>129</v>
      </c>
      <c r="B101" s="4"/>
      <c r="D101" s="35"/>
      <c r="E101" s="35"/>
      <c r="I101" s="35"/>
      <c r="J101"/>
      <c r="K101"/>
      <c r="L101"/>
      <c r="M101" s="35"/>
      <c r="N101" s="35"/>
      <c r="O101" s="35"/>
      <c r="P101" s="35"/>
      <c r="Q101" s="35"/>
      <c r="S101" s="82"/>
      <c r="T101" s="137"/>
      <c r="V101" s="136"/>
      <c r="W101" s="136"/>
      <c r="X101" s="136"/>
      <c r="Y101" s="136"/>
      <c r="Z101" s="136"/>
    </row>
    <row r="102" spans="1:26" x14ac:dyDescent="0.15">
      <c r="A102" t="s">
        <v>129</v>
      </c>
      <c r="B102" s="4"/>
      <c r="D102" s="35"/>
      <c r="E102" s="35"/>
      <c r="I102" s="35"/>
      <c r="J102"/>
      <c r="K102"/>
      <c r="L102"/>
      <c r="M102" s="35"/>
      <c r="N102" s="35"/>
      <c r="O102" s="35"/>
      <c r="P102" s="35"/>
      <c r="Q102" s="35"/>
      <c r="S102" s="82"/>
      <c r="T102" s="137"/>
      <c r="V102" s="136"/>
      <c r="W102" s="136"/>
      <c r="X102" s="136"/>
      <c r="Y102" s="136"/>
      <c r="Z102" s="136"/>
    </row>
    <row r="103" spans="1:26" x14ac:dyDescent="0.15">
      <c r="A103" t="s">
        <v>129</v>
      </c>
      <c r="B103" s="4"/>
      <c r="D103" s="35"/>
      <c r="E103" s="35"/>
      <c r="I103" s="35"/>
      <c r="J103"/>
      <c r="K103"/>
      <c r="L103"/>
      <c r="M103" s="35"/>
      <c r="N103" s="35"/>
      <c r="O103" s="35"/>
      <c r="P103" s="35"/>
      <c r="Q103" s="35"/>
      <c r="S103" s="82"/>
      <c r="T103" s="137"/>
      <c r="V103" s="136"/>
      <c r="W103" s="136"/>
      <c r="X103" s="136"/>
      <c r="Y103" s="136"/>
      <c r="Z103" s="136"/>
    </row>
    <row r="104" spans="1:26" x14ac:dyDescent="0.15">
      <c r="A104" t="s">
        <v>129</v>
      </c>
      <c r="B104" s="4"/>
      <c r="D104" s="35"/>
      <c r="E104" s="35"/>
      <c r="I104" s="35"/>
      <c r="J104"/>
      <c r="K104"/>
      <c r="L104"/>
      <c r="M104" s="35"/>
      <c r="N104" s="35"/>
      <c r="O104" s="35"/>
      <c r="P104" s="35"/>
      <c r="Q104" s="35"/>
      <c r="S104" s="82"/>
      <c r="T104" s="137"/>
      <c r="V104" s="136"/>
      <c r="W104" s="136"/>
      <c r="X104" s="136"/>
      <c r="Y104" s="136"/>
      <c r="Z104" s="136"/>
    </row>
    <row r="105" spans="1:26" x14ac:dyDescent="0.15">
      <c r="A105" t="s">
        <v>129</v>
      </c>
      <c r="B105" s="4"/>
      <c r="D105" s="35"/>
      <c r="E105" s="35"/>
      <c r="I105" s="35"/>
      <c r="J105"/>
      <c r="K105"/>
      <c r="L105"/>
      <c r="M105" s="35"/>
      <c r="N105" s="35"/>
      <c r="O105" s="35"/>
      <c r="P105" s="35"/>
      <c r="Q105" s="35"/>
      <c r="S105" s="82"/>
      <c r="T105" s="137"/>
      <c r="V105" s="136"/>
      <c r="W105" s="136"/>
      <c r="X105" s="136"/>
      <c r="Y105" s="136"/>
      <c r="Z105" s="136"/>
    </row>
    <row r="106" spans="1:26" x14ac:dyDescent="0.15">
      <c r="A106" t="s">
        <v>129</v>
      </c>
      <c r="B106" s="4"/>
      <c r="D106" s="35"/>
      <c r="E106" s="35"/>
      <c r="I106" s="35"/>
      <c r="J106"/>
      <c r="K106"/>
      <c r="L106"/>
      <c r="M106" s="35"/>
      <c r="N106" s="35"/>
      <c r="O106" s="35"/>
      <c r="P106" s="35"/>
      <c r="Q106" s="35"/>
      <c r="S106" s="82"/>
      <c r="T106" s="137"/>
      <c r="V106" s="136"/>
      <c r="W106" s="136"/>
      <c r="X106" s="136"/>
      <c r="Y106" s="136"/>
      <c r="Z106" s="136"/>
    </row>
    <row r="107" spans="1:26" x14ac:dyDescent="0.15">
      <c r="A107" t="s">
        <v>129</v>
      </c>
      <c r="B107" s="4"/>
      <c r="D107" s="35"/>
      <c r="E107" s="35"/>
      <c r="I107" s="35"/>
      <c r="J107"/>
      <c r="K107"/>
      <c r="L107"/>
      <c r="M107" s="35"/>
      <c r="N107" s="35"/>
      <c r="O107" s="35"/>
      <c r="P107" s="35"/>
      <c r="Q107" s="35"/>
      <c r="S107" s="82"/>
      <c r="T107" s="137"/>
      <c r="V107" s="136"/>
      <c r="W107" s="136"/>
      <c r="X107" s="136"/>
      <c r="Y107" s="136"/>
      <c r="Z107" s="136"/>
    </row>
    <row r="108" spans="1:26" x14ac:dyDescent="0.15">
      <c r="A108" t="s">
        <v>129</v>
      </c>
      <c r="B108" s="4"/>
      <c r="D108" s="35"/>
      <c r="E108" s="35"/>
      <c r="I108" s="35"/>
      <c r="J108"/>
      <c r="K108"/>
      <c r="L108"/>
      <c r="M108" s="35"/>
      <c r="N108" s="35"/>
      <c r="O108" s="35"/>
      <c r="P108" s="35"/>
      <c r="Q108" s="35"/>
      <c r="S108" s="82"/>
      <c r="T108" s="137"/>
      <c r="V108" s="136"/>
      <c r="W108" s="136"/>
      <c r="X108" s="136"/>
      <c r="Y108" s="136"/>
      <c r="Z108" s="136"/>
    </row>
    <row r="109" spans="1:26" x14ac:dyDescent="0.15">
      <c r="A109" t="s">
        <v>129</v>
      </c>
      <c r="B109" s="4"/>
      <c r="D109" s="35"/>
      <c r="E109" s="35"/>
      <c r="I109" s="35"/>
      <c r="J109"/>
      <c r="K109"/>
      <c r="L109"/>
      <c r="M109" s="35"/>
      <c r="N109" s="35"/>
      <c r="O109" s="35"/>
      <c r="P109" s="35"/>
      <c r="Q109" s="35"/>
      <c r="S109" s="82"/>
      <c r="T109" s="137"/>
      <c r="V109" s="136"/>
      <c r="W109" s="136"/>
      <c r="X109" s="136"/>
      <c r="Y109" s="136"/>
      <c r="Z109" s="136"/>
    </row>
    <row r="110" spans="1:26" x14ac:dyDescent="0.15">
      <c r="A110" t="s">
        <v>129</v>
      </c>
      <c r="B110" s="4"/>
      <c r="D110" s="35"/>
      <c r="E110" s="35"/>
      <c r="I110" s="35"/>
      <c r="J110"/>
      <c r="K110"/>
      <c r="L110"/>
      <c r="M110" s="35"/>
      <c r="N110" s="35"/>
      <c r="O110" s="35"/>
      <c r="P110" s="35"/>
      <c r="Q110" s="35"/>
      <c r="S110" s="82"/>
      <c r="T110" s="137"/>
      <c r="V110" s="136"/>
      <c r="W110" s="136"/>
      <c r="X110" s="136"/>
      <c r="Y110" s="136"/>
      <c r="Z110" s="136"/>
    </row>
    <row r="111" spans="1:26" x14ac:dyDescent="0.15">
      <c r="A111" t="s">
        <v>129</v>
      </c>
      <c r="B111" s="4"/>
      <c r="D111" s="35"/>
      <c r="E111" s="35"/>
      <c r="I111" s="35"/>
      <c r="J111"/>
      <c r="K111"/>
      <c r="L111"/>
      <c r="M111" s="35"/>
      <c r="N111" s="35"/>
      <c r="O111" s="35"/>
      <c r="P111" s="35"/>
      <c r="Q111" s="35"/>
      <c r="S111" s="82"/>
      <c r="T111" s="137"/>
      <c r="V111" s="136"/>
      <c r="W111" s="136"/>
      <c r="X111" s="136"/>
      <c r="Y111" s="136"/>
      <c r="Z111" s="136"/>
    </row>
    <row r="112" spans="1:26" x14ac:dyDescent="0.15">
      <c r="A112" t="s">
        <v>129</v>
      </c>
      <c r="B112" s="4"/>
      <c r="D112" s="35"/>
      <c r="E112" s="35"/>
      <c r="I112" s="35"/>
      <c r="J112"/>
      <c r="K112"/>
      <c r="L112"/>
      <c r="M112" s="35"/>
      <c r="N112" s="35"/>
      <c r="O112" s="35"/>
      <c r="P112" s="35"/>
      <c r="Q112" s="35"/>
      <c r="S112" s="82"/>
      <c r="T112" s="137"/>
      <c r="V112" s="136"/>
      <c r="W112" s="136"/>
      <c r="X112" s="136"/>
      <c r="Y112" s="136"/>
      <c r="Z112" s="136"/>
    </row>
    <row r="113" spans="1:26" x14ac:dyDescent="0.15">
      <c r="A113" t="s">
        <v>129</v>
      </c>
      <c r="B113" s="4"/>
      <c r="D113" s="35"/>
      <c r="E113" s="35"/>
      <c r="I113" s="35"/>
      <c r="J113"/>
      <c r="K113"/>
      <c r="L113"/>
      <c r="M113" s="35"/>
      <c r="N113" s="35"/>
      <c r="O113" s="35"/>
      <c r="P113" s="35"/>
      <c r="Q113" s="35"/>
      <c r="S113" s="82"/>
      <c r="T113" s="137"/>
      <c r="V113" s="136"/>
      <c r="W113" s="136"/>
      <c r="X113" s="136"/>
      <c r="Y113" s="136"/>
      <c r="Z113" s="136"/>
    </row>
    <row r="114" spans="1:26" x14ac:dyDescent="0.15">
      <c r="A114" t="s">
        <v>129</v>
      </c>
      <c r="B114" s="4"/>
      <c r="D114" s="35"/>
      <c r="E114" s="35"/>
      <c r="I114" s="35"/>
      <c r="J114"/>
      <c r="K114"/>
      <c r="L114"/>
      <c r="M114" s="35"/>
      <c r="N114" s="35"/>
      <c r="O114" s="35"/>
      <c r="P114" s="35"/>
      <c r="Q114" s="35"/>
      <c r="S114" s="82"/>
      <c r="T114" s="137"/>
      <c r="V114" s="136"/>
      <c r="W114" s="136"/>
      <c r="X114" s="136"/>
      <c r="Y114" s="136"/>
      <c r="Z114" s="136"/>
    </row>
    <row r="115" spans="1:26" x14ac:dyDescent="0.15">
      <c r="A115" t="s">
        <v>129</v>
      </c>
      <c r="B115" s="4"/>
      <c r="D115" s="35"/>
      <c r="E115" s="35"/>
      <c r="I115" s="35"/>
      <c r="J115"/>
      <c r="K115"/>
      <c r="L115"/>
      <c r="M115" s="35"/>
      <c r="N115" s="35"/>
      <c r="O115" s="35"/>
      <c r="P115" s="35"/>
      <c r="Q115" s="35"/>
      <c r="S115" s="82"/>
      <c r="T115" s="137"/>
      <c r="V115" s="136"/>
      <c r="W115" s="136"/>
      <c r="X115" s="136"/>
      <c r="Y115" s="136"/>
      <c r="Z115" s="136"/>
    </row>
    <row r="116" spans="1:26" x14ac:dyDescent="0.15">
      <c r="A116" t="s">
        <v>129</v>
      </c>
      <c r="B116" s="4"/>
      <c r="D116" s="35"/>
      <c r="E116" s="35"/>
      <c r="I116" s="35"/>
      <c r="J116"/>
      <c r="K116"/>
      <c r="L116"/>
      <c r="M116" s="35"/>
      <c r="N116" s="35"/>
      <c r="O116" s="35"/>
      <c r="P116" s="35"/>
      <c r="Q116" s="35"/>
      <c r="S116" s="82"/>
      <c r="T116" s="137"/>
      <c r="V116" s="136"/>
      <c r="W116" s="136"/>
      <c r="X116" s="136"/>
      <c r="Y116" s="136"/>
      <c r="Z116" s="136"/>
    </row>
    <row r="117" spans="1:26" x14ac:dyDescent="0.15">
      <c r="A117" t="s">
        <v>129</v>
      </c>
      <c r="B117" s="4"/>
      <c r="D117" s="35"/>
      <c r="E117" s="35"/>
      <c r="I117" s="35"/>
      <c r="J117"/>
      <c r="K117"/>
      <c r="L117"/>
      <c r="M117" s="35"/>
      <c r="N117" s="35"/>
      <c r="O117" s="35"/>
      <c r="P117" s="35"/>
      <c r="Q117" s="35"/>
      <c r="S117" s="82"/>
      <c r="T117" s="137"/>
      <c r="V117" s="136"/>
      <c r="W117" s="136"/>
      <c r="X117" s="136"/>
      <c r="Y117" s="136"/>
      <c r="Z117" s="136"/>
    </row>
    <row r="118" spans="1:26" x14ac:dyDescent="0.15">
      <c r="A118" t="s">
        <v>129</v>
      </c>
      <c r="B118" s="4"/>
      <c r="D118" s="35"/>
      <c r="E118" s="35"/>
      <c r="I118" s="35"/>
      <c r="J118"/>
      <c r="K118"/>
      <c r="L118"/>
      <c r="M118" s="35"/>
      <c r="N118" s="35"/>
      <c r="O118" s="35"/>
      <c r="P118" s="35"/>
      <c r="Q118" s="35"/>
      <c r="S118" s="82"/>
      <c r="T118" s="137"/>
      <c r="V118" s="136"/>
      <c r="W118" s="136"/>
      <c r="X118" s="136"/>
      <c r="Y118" s="136"/>
      <c r="Z118" s="136"/>
    </row>
    <row r="119" spans="1:26" x14ac:dyDescent="0.15">
      <c r="A119" t="s">
        <v>129</v>
      </c>
      <c r="B119" s="4"/>
      <c r="D119" s="35"/>
      <c r="E119" s="35"/>
      <c r="I119" s="35"/>
      <c r="J119"/>
      <c r="K119"/>
      <c r="L119"/>
      <c r="M119" s="35"/>
      <c r="N119" s="35"/>
      <c r="O119" s="35"/>
      <c r="P119" s="35"/>
      <c r="Q119" s="35"/>
      <c r="S119" s="82"/>
      <c r="T119" s="137"/>
      <c r="V119" s="136"/>
      <c r="W119" s="136"/>
      <c r="X119" s="136"/>
      <c r="Y119" s="136"/>
      <c r="Z119" s="136"/>
    </row>
    <row r="120" spans="1:26" x14ac:dyDescent="0.15">
      <c r="A120" t="s">
        <v>129</v>
      </c>
      <c r="B120" s="4"/>
      <c r="D120" s="35"/>
      <c r="E120" s="35"/>
      <c r="I120" s="35"/>
      <c r="J120"/>
      <c r="K120"/>
      <c r="L120"/>
      <c r="M120" s="35"/>
      <c r="N120" s="35"/>
      <c r="O120" s="35"/>
      <c r="P120" s="35"/>
      <c r="Q120" s="35"/>
      <c r="S120" s="82"/>
      <c r="T120" s="137"/>
      <c r="V120" s="136"/>
      <c r="W120" s="136"/>
      <c r="X120" s="136"/>
      <c r="Y120" s="136"/>
      <c r="Z120" s="136"/>
    </row>
    <row r="121" spans="1:26" x14ac:dyDescent="0.15">
      <c r="A121" t="s">
        <v>129</v>
      </c>
      <c r="B121" s="4"/>
      <c r="D121" s="35"/>
      <c r="E121" s="35"/>
      <c r="I121" s="35"/>
      <c r="J121"/>
      <c r="K121"/>
      <c r="L121"/>
      <c r="M121" s="35"/>
      <c r="N121" s="35"/>
      <c r="O121" s="35"/>
      <c r="P121" s="35"/>
      <c r="Q121" s="35"/>
      <c r="S121" s="82"/>
      <c r="T121" s="137"/>
      <c r="V121" s="136"/>
      <c r="W121" s="136"/>
      <c r="X121" s="136"/>
      <c r="Y121" s="136"/>
      <c r="Z121" s="136"/>
    </row>
    <row r="122" spans="1:26" x14ac:dyDescent="0.15">
      <c r="A122" t="s">
        <v>129</v>
      </c>
      <c r="B122" s="4"/>
      <c r="D122" s="35"/>
      <c r="E122" s="35"/>
      <c r="I122" s="35"/>
      <c r="J122"/>
      <c r="K122"/>
      <c r="L122"/>
      <c r="M122" s="35"/>
      <c r="N122" s="35"/>
      <c r="O122" s="35"/>
      <c r="P122" s="35"/>
      <c r="Q122" s="35"/>
      <c r="S122" s="82"/>
      <c r="T122" s="137"/>
      <c r="V122" s="136"/>
      <c r="W122" s="136"/>
      <c r="X122" s="136"/>
      <c r="Y122" s="136"/>
      <c r="Z122" s="136"/>
    </row>
    <row r="123" spans="1:26" x14ac:dyDescent="0.15">
      <c r="A123" t="s">
        <v>129</v>
      </c>
      <c r="B123" s="4"/>
      <c r="D123" s="35"/>
      <c r="E123" s="35"/>
      <c r="I123" s="35"/>
      <c r="J123"/>
      <c r="K123"/>
      <c r="L123"/>
      <c r="M123" s="35"/>
      <c r="N123" s="35"/>
      <c r="O123" s="35"/>
      <c r="P123" s="35"/>
      <c r="Q123" s="35"/>
      <c r="S123" s="82"/>
      <c r="T123" s="137"/>
      <c r="V123" s="136"/>
      <c r="W123" s="136"/>
      <c r="X123" s="136"/>
      <c r="Y123" s="136"/>
      <c r="Z123" s="136"/>
    </row>
    <row r="124" spans="1:26" x14ac:dyDescent="0.15">
      <c r="A124" t="s">
        <v>129</v>
      </c>
      <c r="B124" s="4"/>
      <c r="D124" s="35"/>
      <c r="E124" s="35"/>
      <c r="I124" s="35"/>
      <c r="J124"/>
      <c r="K124"/>
      <c r="L124"/>
      <c r="M124" s="35"/>
      <c r="N124" s="35"/>
      <c r="O124" s="35"/>
      <c r="P124" s="35"/>
      <c r="Q124" s="35"/>
      <c r="S124" s="82"/>
      <c r="T124" s="137"/>
      <c r="V124" s="136"/>
      <c r="W124" s="136"/>
      <c r="X124" s="136"/>
      <c r="Y124" s="136"/>
      <c r="Z124" s="136"/>
    </row>
    <row r="125" spans="1:26" x14ac:dyDescent="0.15">
      <c r="A125" t="s">
        <v>129</v>
      </c>
      <c r="B125" s="4"/>
      <c r="D125" s="35"/>
      <c r="E125" s="35"/>
      <c r="I125" s="35"/>
      <c r="J125"/>
      <c r="K125"/>
      <c r="L125"/>
      <c r="M125" s="35"/>
      <c r="N125" s="35"/>
      <c r="O125" s="35"/>
      <c r="P125" s="35"/>
      <c r="Q125" s="35"/>
      <c r="S125" s="82"/>
      <c r="T125" s="137"/>
      <c r="V125" s="136"/>
      <c r="W125" s="136"/>
      <c r="X125" s="136"/>
      <c r="Y125" s="136"/>
      <c r="Z125" s="136"/>
    </row>
    <row r="126" spans="1:26" x14ac:dyDescent="0.15">
      <c r="A126" t="s">
        <v>129</v>
      </c>
      <c r="B126" s="4"/>
      <c r="D126" s="35"/>
      <c r="E126" s="35"/>
      <c r="I126" s="35"/>
      <c r="J126"/>
      <c r="K126"/>
      <c r="L126"/>
      <c r="M126" s="35"/>
      <c r="N126" s="35"/>
      <c r="O126" s="35"/>
      <c r="P126" s="35"/>
      <c r="Q126" s="35"/>
      <c r="S126" s="82"/>
      <c r="T126" s="137"/>
      <c r="V126" s="136"/>
      <c r="W126" s="136"/>
      <c r="X126" s="136"/>
      <c r="Y126" s="136"/>
      <c r="Z126" s="136"/>
    </row>
    <row r="127" spans="1:26" x14ac:dyDescent="0.15">
      <c r="A127" t="s">
        <v>129</v>
      </c>
      <c r="B127" s="4"/>
      <c r="D127" s="35"/>
      <c r="E127" s="35"/>
      <c r="I127" s="35"/>
      <c r="J127"/>
      <c r="K127"/>
      <c r="L127"/>
      <c r="M127" s="35"/>
      <c r="N127" s="35"/>
      <c r="O127" s="35"/>
      <c r="P127" s="35"/>
      <c r="Q127" s="35"/>
      <c r="S127" s="82"/>
      <c r="T127" s="137"/>
      <c r="V127" s="136"/>
      <c r="W127" s="136"/>
      <c r="X127" s="136"/>
      <c r="Y127" s="136"/>
      <c r="Z127" s="136"/>
    </row>
    <row r="128" spans="1:26" x14ac:dyDescent="0.15">
      <c r="A128" t="s">
        <v>129</v>
      </c>
      <c r="B128" s="4"/>
      <c r="D128" s="35"/>
      <c r="E128" s="35"/>
      <c r="I128" s="35"/>
      <c r="J128"/>
      <c r="K128"/>
      <c r="L128"/>
      <c r="M128" s="35"/>
      <c r="N128" s="35"/>
      <c r="O128" s="35"/>
      <c r="P128" s="35"/>
      <c r="Q128" s="35"/>
      <c r="S128" s="82"/>
      <c r="T128" s="137"/>
      <c r="V128" s="136"/>
      <c r="W128" s="136"/>
      <c r="X128" s="136"/>
      <c r="Y128" s="136"/>
      <c r="Z128" s="136"/>
    </row>
    <row r="129" spans="1:26" x14ac:dyDescent="0.15">
      <c r="A129" t="s">
        <v>129</v>
      </c>
      <c r="B129" s="4"/>
      <c r="D129" s="35"/>
      <c r="E129" s="35"/>
      <c r="I129" s="35"/>
      <c r="J129"/>
      <c r="K129"/>
      <c r="L129"/>
      <c r="M129" s="35"/>
      <c r="N129" s="35"/>
      <c r="O129" s="35"/>
      <c r="P129" s="35"/>
      <c r="Q129" s="35"/>
      <c r="S129" s="82"/>
      <c r="T129" s="137"/>
      <c r="V129" s="136"/>
      <c r="W129" s="136"/>
      <c r="X129" s="136"/>
      <c r="Y129" s="136"/>
      <c r="Z129" s="136"/>
    </row>
    <row r="130" spans="1:26" x14ac:dyDescent="0.15">
      <c r="A130" t="s">
        <v>129</v>
      </c>
      <c r="B130" s="4"/>
      <c r="D130" s="35"/>
      <c r="E130" s="35"/>
      <c r="I130" s="35"/>
      <c r="J130"/>
      <c r="K130"/>
      <c r="L130"/>
      <c r="M130" s="35"/>
      <c r="N130" s="35"/>
      <c r="O130" s="35"/>
      <c r="P130" s="35"/>
      <c r="Q130" s="35"/>
      <c r="S130" s="82"/>
      <c r="T130" s="137"/>
      <c r="V130" s="136"/>
      <c r="W130" s="136"/>
      <c r="X130" s="136"/>
      <c r="Y130" s="136"/>
      <c r="Z130" s="136"/>
    </row>
    <row r="131" spans="1:26" x14ac:dyDescent="0.15">
      <c r="A131" t="s">
        <v>129</v>
      </c>
      <c r="B131" s="4"/>
      <c r="D131" s="35"/>
      <c r="E131" s="35"/>
      <c r="I131" s="35"/>
      <c r="J131"/>
      <c r="K131"/>
      <c r="L131"/>
      <c r="M131" s="35"/>
      <c r="N131" s="35"/>
      <c r="O131" s="35"/>
      <c r="P131" s="35"/>
      <c r="Q131" s="35"/>
      <c r="S131" s="82"/>
      <c r="T131" s="137"/>
      <c r="V131" s="136"/>
      <c r="W131" s="136"/>
      <c r="X131" s="136"/>
      <c r="Y131" s="136"/>
      <c r="Z131" s="136"/>
    </row>
    <row r="132" spans="1:26" x14ac:dyDescent="0.15">
      <c r="A132" t="s">
        <v>129</v>
      </c>
      <c r="B132" s="4"/>
      <c r="D132" s="35"/>
      <c r="E132" s="35"/>
      <c r="I132" s="35"/>
      <c r="J132"/>
      <c r="K132"/>
      <c r="L132"/>
      <c r="M132" s="35"/>
      <c r="N132" s="35"/>
      <c r="O132" s="35"/>
      <c r="P132" s="35"/>
      <c r="Q132" s="35"/>
      <c r="S132" s="82"/>
      <c r="T132" s="137"/>
      <c r="V132" s="136"/>
      <c r="W132" s="136"/>
      <c r="X132" s="136"/>
      <c r="Y132" s="136"/>
      <c r="Z132" s="136"/>
    </row>
    <row r="133" spans="1:26" x14ac:dyDescent="0.15">
      <c r="A133" t="s">
        <v>129</v>
      </c>
      <c r="B133" s="4"/>
      <c r="D133" s="35"/>
      <c r="E133" s="35"/>
      <c r="I133" s="35"/>
      <c r="J133"/>
      <c r="K133"/>
      <c r="L133"/>
      <c r="M133" s="35"/>
      <c r="N133" s="35"/>
      <c r="O133" s="35"/>
      <c r="P133" s="35"/>
      <c r="Q133" s="35"/>
      <c r="S133" s="82"/>
      <c r="T133" s="137"/>
      <c r="V133" s="136"/>
      <c r="W133" s="136"/>
      <c r="X133" s="136"/>
      <c r="Y133" s="136"/>
      <c r="Z133" s="136"/>
    </row>
    <row r="134" spans="1:26" x14ac:dyDescent="0.15">
      <c r="A134" t="s">
        <v>129</v>
      </c>
      <c r="B134" s="4"/>
      <c r="D134" s="35"/>
      <c r="E134" s="35"/>
      <c r="I134" s="35"/>
      <c r="J134"/>
      <c r="K134"/>
      <c r="L134"/>
      <c r="M134" s="35"/>
      <c r="N134" s="35"/>
      <c r="O134" s="35"/>
      <c r="P134" s="35"/>
      <c r="Q134" s="35"/>
      <c r="S134" s="82"/>
      <c r="T134" s="137"/>
      <c r="V134" s="136"/>
      <c r="W134" s="136"/>
      <c r="X134" s="136"/>
      <c r="Y134" s="136"/>
      <c r="Z134" s="136"/>
    </row>
    <row r="135" spans="1:26" x14ac:dyDescent="0.15">
      <c r="A135" t="s">
        <v>129</v>
      </c>
      <c r="B135" s="4"/>
      <c r="D135" s="35"/>
      <c r="E135" s="35"/>
      <c r="I135" s="35"/>
      <c r="J135"/>
      <c r="K135"/>
      <c r="L135"/>
      <c r="M135" s="35"/>
      <c r="N135" s="35"/>
      <c r="O135" s="35"/>
      <c r="P135" s="35"/>
      <c r="Q135" s="35"/>
      <c r="S135" s="82"/>
      <c r="T135" s="137"/>
      <c r="V135" s="136"/>
      <c r="W135" s="136"/>
      <c r="X135" s="136"/>
      <c r="Y135" s="136"/>
      <c r="Z135" s="136"/>
    </row>
    <row r="136" spans="1:26" x14ac:dyDescent="0.15">
      <c r="A136" t="s">
        <v>129</v>
      </c>
      <c r="B136" s="4"/>
      <c r="D136" s="35"/>
      <c r="E136" s="35"/>
      <c r="I136" s="35"/>
      <c r="J136"/>
      <c r="K136"/>
      <c r="L136"/>
      <c r="M136" s="35"/>
      <c r="N136" s="35"/>
      <c r="O136" s="35"/>
      <c r="P136" s="35"/>
      <c r="Q136" s="35"/>
      <c r="S136" s="82"/>
      <c r="T136" s="137"/>
      <c r="V136" s="136"/>
      <c r="W136" s="136"/>
      <c r="X136" s="136"/>
      <c r="Y136" s="136"/>
      <c r="Z136" s="136"/>
    </row>
    <row r="137" spans="1:26" x14ac:dyDescent="0.15">
      <c r="A137" t="s">
        <v>129</v>
      </c>
      <c r="B137" s="4"/>
      <c r="D137" s="35"/>
      <c r="E137" s="35"/>
      <c r="I137" s="35"/>
      <c r="J137"/>
      <c r="K137"/>
      <c r="L137"/>
      <c r="M137" s="35"/>
      <c r="N137" s="35"/>
      <c r="O137" s="35"/>
      <c r="P137" s="35"/>
      <c r="Q137" s="35"/>
      <c r="S137" s="82"/>
      <c r="T137" s="137"/>
      <c r="V137" s="136"/>
      <c r="W137" s="136"/>
      <c r="X137" s="136"/>
      <c r="Y137" s="136"/>
      <c r="Z137" s="136"/>
    </row>
    <row r="138" spans="1:26" x14ac:dyDescent="0.15">
      <c r="A138" t="s">
        <v>129</v>
      </c>
      <c r="B138" s="4"/>
      <c r="D138" s="35"/>
      <c r="E138" s="35"/>
      <c r="I138" s="35"/>
      <c r="J138"/>
      <c r="K138"/>
      <c r="L138"/>
      <c r="M138" s="35"/>
      <c r="N138" s="35"/>
      <c r="O138" s="35"/>
      <c r="P138" s="35"/>
      <c r="Q138" s="35"/>
      <c r="S138" s="82"/>
      <c r="T138" s="137"/>
      <c r="V138" s="136"/>
      <c r="W138" s="136"/>
      <c r="X138" s="136"/>
      <c r="Y138" s="136"/>
      <c r="Z138" s="136"/>
    </row>
    <row r="139" spans="1:26" x14ac:dyDescent="0.15">
      <c r="A139" t="s">
        <v>129</v>
      </c>
      <c r="B139" s="4"/>
      <c r="D139" s="35"/>
      <c r="E139" s="35"/>
      <c r="I139" s="35"/>
      <c r="J139"/>
      <c r="K139"/>
      <c r="L139"/>
      <c r="M139" s="35"/>
      <c r="N139" s="35"/>
      <c r="O139" s="35"/>
      <c r="P139" s="35"/>
      <c r="Q139" s="35"/>
      <c r="S139" s="82"/>
      <c r="T139" s="137"/>
      <c r="V139" s="136"/>
      <c r="W139" s="136"/>
      <c r="X139" s="136"/>
      <c r="Y139" s="136"/>
      <c r="Z139" s="136"/>
    </row>
    <row r="140" spans="1:26" x14ac:dyDescent="0.15">
      <c r="A140" t="s">
        <v>129</v>
      </c>
      <c r="B140" s="4"/>
      <c r="D140" s="35"/>
      <c r="E140" s="35"/>
      <c r="I140" s="35"/>
      <c r="J140"/>
      <c r="K140"/>
      <c r="L140"/>
      <c r="M140" s="35"/>
      <c r="N140" s="35"/>
      <c r="O140" s="35"/>
      <c r="P140" s="35"/>
      <c r="Q140" s="35"/>
      <c r="S140" s="82"/>
      <c r="T140" s="137"/>
      <c r="V140" s="136"/>
      <c r="W140" s="136"/>
      <c r="X140" s="136"/>
      <c r="Y140" s="136"/>
      <c r="Z140" s="136"/>
    </row>
    <row r="141" spans="1:26" x14ac:dyDescent="0.15">
      <c r="A141" t="s">
        <v>129</v>
      </c>
      <c r="B141" s="4"/>
      <c r="D141" s="35"/>
      <c r="E141" s="35"/>
      <c r="I141" s="35"/>
      <c r="J141"/>
      <c r="K141"/>
      <c r="L141"/>
      <c r="M141" s="35"/>
      <c r="N141" s="35"/>
      <c r="O141" s="35"/>
      <c r="P141" s="35"/>
      <c r="Q141" s="35"/>
      <c r="S141" s="82"/>
      <c r="T141" s="137"/>
      <c r="V141" s="136"/>
      <c r="W141" s="136"/>
      <c r="X141" s="136"/>
      <c r="Y141" s="136"/>
      <c r="Z141" s="136"/>
    </row>
    <row r="142" spans="1:26" x14ac:dyDescent="0.15">
      <c r="B142" s="4"/>
      <c r="D142" s="35"/>
      <c r="E142" s="35"/>
      <c r="I142" s="35"/>
      <c r="M142" s="35"/>
      <c r="N142" s="35"/>
      <c r="O142" s="35"/>
      <c r="P142" s="35"/>
      <c r="Q142" s="35"/>
      <c r="S142" s="82"/>
      <c r="T142" s="137"/>
      <c r="V142" s="136"/>
      <c r="W142" s="136"/>
      <c r="X142" s="136"/>
      <c r="Y142" s="136"/>
      <c r="Z142" s="136"/>
    </row>
    <row r="143" spans="1:26" x14ac:dyDescent="0.15">
      <c r="B143" s="4"/>
      <c r="D143" s="35"/>
      <c r="E143" s="35"/>
      <c r="I143" s="35"/>
      <c r="M143" s="35"/>
      <c r="N143" s="35"/>
      <c r="O143" s="35"/>
      <c r="P143" s="35"/>
      <c r="Q143" s="35"/>
      <c r="S143" s="82"/>
      <c r="T143" s="137"/>
      <c r="V143" s="136"/>
      <c r="W143" s="136"/>
      <c r="X143" s="136"/>
      <c r="Y143" s="136"/>
      <c r="Z143" s="136"/>
    </row>
    <row r="144" spans="1:26" x14ac:dyDescent="0.15">
      <c r="B144" s="4"/>
      <c r="D144" s="35"/>
      <c r="E144" s="35"/>
      <c r="I144" s="35"/>
      <c r="M144" s="35"/>
      <c r="N144" s="35"/>
      <c r="O144" s="35"/>
      <c r="P144" s="35"/>
      <c r="Q144" s="35"/>
      <c r="S144" s="82"/>
      <c r="T144" s="137"/>
      <c r="V144" s="136"/>
      <c r="W144" s="136"/>
      <c r="X144" s="136"/>
      <c r="Y144" s="136"/>
      <c r="Z144" s="136"/>
    </row>
    <row r="145" spans="2:26" x14ac:dyDescent="0.15">
      <c r="B145" s="4"/>
      <c r="D145" s="35"/>
      <c r="E145" s="35"/>
      <c r="I145" s="35"/>
      <c r="M145" s="35"/>
      <c r="N145" s="35"/>
      <c r="O145" s="35"/>
      <c r="P145" s="35"/>
      <c r="Q145" s="35"/>
      <c r="S145" s="82"/>
      <c r="T145" s="137"/>
      <c r="V145" s="136"/>
      <c r="W145" s="136"/>
      <c r="X145" s="136"/>
      <c r="Y145" s="136"/>
      <c r="Z145" s="136"/>
    </row>
    <row r="146" spans="2:26" x14ac:dyDescent="0.15">
      <c r="B146" s="4"/>
      <c r="D146" s="35"/>
      <c r="E146" s="35"/>
      <c r="I146" s="35"/>
      <c r="M146" s="35"/>
      <c r="N146" s="35"/>
      <c r="O146" s="35"/>
      <c r="P146" s="35"/>
      <c r="Q146" s="35"/>
      <c r="S146" s="82"/>
      <c r="T146" s="137"/>
      <c r="V146" s="136"/>
      <c r="W146" s="136"/>
      <c r="X146" s="136"/>
      <c r="Y146" s="136"/>
      <c r="Z146" s="136"/>
    </row>
    <row r="147" spans="2:26" x14ac:dyDescent="0.15">
      <c r="B147" s="4"/>
      <c r="D147" s="35"/>
      <c r="E147" s="35"/>
      <c r="I147" s="35"/>
      <c r="M147" s="35"/>
      <c r="N147" s="35"/>
      <c r="O147" s="35"/>
      <c r="P147" s="35"/>
      <c r="Q147" s="35"/>
      <c r="S147" s="82"/>
      <c r="T147" s="137"/>
      <c r="V147" s="136"/>
      <c r="W147" s="136"/>
      <c r="X147" s="136"/>
      <c r="Y147" s="136"/>
      <c r="Z147" s="136"/>
    </row>
    <row r="148" spans="2:26" x14ac:dyDescent="0.15">
      <c r="B148" s="4"/>
      <c r="D148" s="35"/>
      <c r="E148" s="35"/>
      <c r="I148" s="35"/>
      <c r="M148" s="35"/>
      <c r="N148" s="35"/>
      <c r="O148" s="35"/>
      <c r="P148" s="35"/>
      <c r="Q148" s="35"/>
      <c r="S148" s="82"/>
      <c r="T148" s="137"/>
      <c r="V148" s="136"/>
      <c r="W148" s="136"/>
      <c r="X148" s="136"/>
      <c r="Y148" s="136"/>
      <c r="Z148" s="136"/>
    </row>
    <row r="149" spans="2:26" x14ac:dyDescent="0.15">
      <c r="B149" s="4"/>
      <c r="D149" s="35"/>
      <c r="E149" s="35"/>
      <c r="I149" s="35"/>
      <c r="M149" s="35"/>
      <c r="N149" s="35"/>
      <c r="O149" s="35"/>
      <c r="P149" s="35"/>
      <c r="Q149" s="35"/>
      <c r="S149" s="82"/>
      <c r="T149" s="137"/>
      <c r="V149" s="136"/>
      <c r="W149" s="136"/>
      <c r="X149" s="136"/>
      <c r="Y149" s="136"/>
      <c r="Z149" s="136"/>
    </row>
    <row r="150" spans="2:26" x14ac:dyDescent="0.15">
      <c r="B150" s="4"/>
      <c r="D150" s="35"/>
      <c r="E150" s="35"/>
      <c r="I150" s="35"/>
      <c r="M150" s="35"/>
      <c r="N150" s="35"/>
      <c r="O150" s="35"/>
      <c r="P150" s="35"/>
      <c r="Q150" s="35"/>
      <c r="S150" s="82"/>
      <c r="T150" s="137"/>
      <c r="V150" s="136"/>
      <c r="W150" s="136"/>
      <c r="X150" s="136"/>
      <c r="Y150" s="136"/>
      <c r="Z150" s="136"/>
    </row>
    <row r="151" spans="2:26" x14ac:dyDescent="0.15">
      <c r="B151" s="4"/>
      <c r="D151" s="35"/>
      <c r="E151" s="35"/>
      <c r="I151" s="35"/>
      <c r="M151" s="35"/>
      <c r="N151" s="35"/>
      <c r="O151" s="35"/>
      <c r="P151" s="35"/>
      <c r="Q151" s="35"/>
      <c r="S151" s="82"/>
      <c r="T151" s="137"/>
      <c r="V151" s="136"/>
      <c r="W151" s="136"/>
      <c r="X151" s="136"/>
      <c r="Y151" s="136"/>
      <c r="Z151" s="136"/>
    </row>
    <row r="152" spans="2:26" x14ac:dyDescent="0.15">
      <c r="B152" s="4"/>
      <c r="D152" s="35"/>
      <c r="E152" s="35"/>
      <c r="I152" s="35"/>
      <c r="M152" s="35"/>
      <c r="N152" s="35"/>
      <c r="O152" s="35"/>
      <c r="P152" s="35"/>
      <c r="Q152" s="35"/>
      <c r="S152" s="82"/>
      <c r="T152" s="137"/>
      <c r="V152" s="136"/>
      <c r="W152" s="136"/>
      <c r="X152" s="136"/>
      <c r="Y152" s="136"/>
      <c r="Z152" s="136"/>
    </row>
    <row r="153" spans="2:26" x14ac:dyDescent="0.15">
      <c r="B153" s="4"/>
      <c r="D153" s="35"/>
      <c r="E153" s="35"/>
      <c r="I153" s="35"/>
      <c r="M153" s="35"/>
      <c r="N153" s="35"/>
      <c r="O153" s="35"/>
      <c r="P153" s="35"/>
      <c r="Q153" s="35"/>
      <c r="S153" s="82"/>
      <c r="T153" s="137"/>
      <c r="V153" s="136"/>
      <c r="W153" s="136"/>
      <c r="X153" s="136"/>
      <c r="Y153" s="136"/>
      <c r="Z153" s="136"/>
    </row>
    <row r="154" spans="2:26" x14ac:dyDescent="0.15">
      <c r="B154" s="4"/>
      <c r="D154" s="35"/>
      <c r="E154" s="35"/>
      <c r="I154" s="35"/>
      <c r="M154" s="35"/>
      <c r="N154" s="35"/>
      <c r="O154" s="35"/>
      <c r="P154" s="35"/>
      <c r="Q154" s="35"/>
      <c r="S154" s="82"/>
      <c r="T154" s="137"/>
      <c r="V154" s="136"/>
      <c r="W154" s="136"/>
      <c r="X154" s="136"/>
      <c r="Y154" s="136"/>
      <c r="Z154" s="136"/>
    </row>
    <row r="155" spans="2:26" x14ac:dyDescent="0.15">
      <c r="B155" s="4"/>
      <c r="D155" s="35"/>
      <c r="E155" s="35"/>
      <c r="I155" s="35"/>
      <c r="M155" s="35"/>
      <c r="N155" s="35"/>
      <c r="O155" s="35"/>
      <c r="P155" s="35"/>
      <c r="Q155" s="35"/>
      <c r="S155" s="82"/>
      <c r="T155" s="137"/>
      <c r="V155" s="136"/>
      <c r="W155" s="136"/>
      <c r="X155" s="136"/>
      <c r="Y155" s="136"/>
      <c r="Z155" s="136"/>
    </row>
    <row r="156" spans="2:26" x14ac:dyDescent="0.15">
      <c r="B156" s="4"/>
      <c r="D156" s="35"/>
      <c r="E156" s="35"/>
      <c r="I156" s="35"/>
      <c r="M156" s="35"/>
      <c r="N156" s="35"/>
      <c r="O156" s="35"/>
      <c r="P156" s="35"/>
      <c r="Q156" s="35"/>
      <c r="S156" s="82"/>
      <c r="T156" s="137"/>
      <c r="V156" s="136"/>
      <c r="W156" s="136"/>
      <c r="X156" s="136"/>
      <c r="Y156" s="136"/>
      <c r="Z156" s="136"/>
    </row>
    <row r="157" spans="2:26" x14ac:dyDescent="0.15">
      <c r="B157" s="4"/>
      <c r="D157" s="35"/>
      <c r="E157" s="35"/>
      <c r="I157" s="35"/>
      <c r="M157" s="35"/>
      <c r="N157" s="35"/>
      <c r="O157" s="35"/>
      <c r="P157" s="35"/>
      <c r="Q157" s="35"/>
      <c r="S157" s="82"/>
      <c r="T157" s="137"/>
      <c r="V157" s="136"/>
      <c r="W157" s="136"/>
      <c r="X157" s="136"/>
      <c r="Y157" s="136"/>
      <c r="Z157" s="136"/>
    </row>
    <row r="158" spans="2:26" x14ac:dyDescent="0.15">
      <c r="B158" s="4"/>
      <c r="D158" s="35"/>
      <c r="E158" s="35"/>
      <c r="I158" s="35"/>
      <c r="M158" s="35"/>
      <c r="N158" s="35"/>
      <c r="O158" s="35"/>
      <c r="P158" s="35"/>
      <c r="Q158" s="35"/>
      <c r="S158" s="82"/>
      <c r="T158" s="137"/>
      <c r="V158" s="136"/>
      <c r="W158" s="136"/>
      <c r="X158" s="136"/>
      <c r="Y158" s="136"/>
      <c r="Z158" s="136"/>
    </row>
    <row r="159" spans="2:26" x14ac:dyDescent="0.15">
      <c r="B159" s="4"/>
      <c r="D159" s="35"/>
      <c r="E159" s="35"/>
      <c r="I159" s="35"/>
      <c r="M159" s="35"/>
      <c r="N159" s="35"/>
      <c r="O159" s="35"/>
      <c r="P159" s="35"/>
      <c r="Q159" s="35"/>
      <c r="S159" s="82"/>
      <c r="T159" s="137"/>
      <c r="V159" s="136"/>
      <c r="W159" s="136"/>
      <c r="X159" s="136"/>
      <c r="Y159" s="136"/>
      <c r="Z159" s="136"/>
    </row>
    <row r="160" spans="2:26" x14ac:dyDescent="0.15">
      <c r="B160" s="4"/>
      <c r="D160" s="35"/>
      <c r="E160" s="35"/>
      <c r="I160" s="35"/>
      <c r="M160" s="35"/>
      <c r="N160" s="35"/>
      <c r="O160" s="35"/>
      <c r="P160" s="35"/>
      <c r="Q160" s="35"/>
      <c r="S160" s="82"/>
      <c r="T160" s="137"/>
      <c r="V160" s="136"/>
      <c r="W160" s="136"/>
      <c r="X160" s="136"/>
      <c r="Y160" s="136"/>
      <c r="Z160" s="136"/>
    </row>
    <row r="161" spans="2:26" x14ac:dyDescent="0.15">
      <c r="B161" s="4"/>
      <c r="D161" s="35"/>
      <c r="E161" s="35"/>
      <c r="I161" s="35"/>
      <c r="M161" s="35"/>
      <c r="N161" s="35"/>
      <c r="O161" s="35"/>
      <c r="P161" s="35"/>
      <c r="Q161" s="35"/>
      <c r="S161" s="82"/>
      <c r="T161" s="137"/>
      <c r="V161" s="136"/>
      <c r="W161" s="136"/>
      <c r="X161" s="136"/>
      <c r="Y161" s="136"/>
      <c r="Z161" s="136"/>
    </row>
    <row r="162" spans="2:26" x14ac:dyDescent="0.15">
      <c r="B162" s="4"/>
      <c r="D162" s="35"/>
      <c r="E162" s="35"/>
      <c r="I162" s="35"/>
      <c r="M162" s="35"/>
      <c r="N162" s="35"/>
      <c r="O162" s="35"/>
      <c r="P162" s="35"/>
      <c r="Q162" s="35"/>
      <c r="S162" s="82"/>
      <c r="T162" s="137"/>
      <c r="V162" s="136"/>
      <c r="W162" s="136"/>
      <c r="X162" s="136"/>
      <c r="Y162" s="136"/>
      <c r="Z162" s="136"/>
    </row>
    <row r="163" spans="2:26" x14ac:dyDescent="0.15">
      <c r="B163" s="4"/>
      <c r="D163" s="35"/>
      <c r="E163" s="35"/>
      <c r="I163" s="35"/>
      <c r="M163" s="35"/>
      <c r="N163" s="35"/>
      <c r="O163" s="35"/>
      <c r="P163" s="35"/>
      <c r="Q163" s="35"/>
      <c r="S163" s="82"/>
      <c r="T163" s="137"/>
      <c r="V163" s="136"/>
      <c r="W163" s="136"/>
      <c r="X163" s="136"/>
      <c r="Y163" s="136"/>
      <c r="Z163" s="136"/>
    </row>
    <row r="164" spans="2:26" x14ac:dyDescent="0.15">
      <c r="B164" s="4"/>
      <c r="D164" s="35"/>
      <c r="E164" s="35"/>
      <c r="I164" s="35"/>
      <c r="M164" s="35"/>
      <c r="N164" s="35"/>
      <c r="O164" s="35"/>
      <c r="P164" s="35"/>
      <c r="Q164" s="35"/>
      <c r="S164" s="82"/>
      <c r="T164" s="137"/>
      <c r="V164" s="136"/>
      <c r="W164" s="136"/>
      <c r="X164" s="136"/>
      <c r="Y164" s="136"/>
      <c r="Z164" s="136"/>
    </row>
    <row r="165" spans="2:26" x14ac:dyDescent="0.15">
      <c r="B165" s="4"/>
      <c r="D165" s="35"/>
      <c r="E165" s="35"/>
      <c r="I165" s="35"/>
      <c r="M165" s="35"/>
      <c r="N165" s="35"/>
      <c r="O165" s="35"/>
      <c r="P165" s="35"/>
      <c r="Q165" s="35"/>
      <c r="S165" s="82"/>
      <c r="T165" s="137"/>
      <c r="V165" s="136"/>
      <c r="W165" s="136"/>
      <c r="X165" s="136"/>
      <c r="Y165" s="136"/>
      <c r="Z165" s="136"/>
    </row>
    <row r="166" spans="2:26" x14ac:dyDescent="0.15">
      <c r="B166" s="4"/>
      <c r="D166" s="35"/>
      <c r="E166" s="35"/>
      <c r="I166" s="35"/>
      <c r="M166" s="35"/>
      <c r="N166" s="35"/>
      <c r="O166" s="35"/>
      <c r="P166" s="35"/>
      <c r="Q166" s="35"/>
      <c r="S166" s="82"/>
      <c r="T166" s="137"/>
      <c r="V166" s="136"/>
      <c r="W166" s="136"/>
      <c r="X166" s="136"/>
      <c r="Y166" s="136"/>
      <c r="Z166" s="136"/>
    </row>
    <row r="167" spans="2:26" x14ac:dyDescent="0.15">
      <c r="B167" s="4"/>
      <c r="D167" s="35"/>
      <c r="E167" s="35"/>
      <c r="I167" s="35"/>
      <c r="M167" s="35"/>
      <c r="N167" s="35"/>
      <c r="O167" s="35"/>
      <c r="P167" s="35"/>
      <c r="Q167" s="35"/>
      <c r="S167" s="82"/>
      <c r="T167" s="137"/>
      <c r="V167" s="136"/>
      <c r="W167" s="136"/>
      <c r="X167" s="136"/>
      <c r="Y167" s="136"/>
      <c r="Z167" s="136"/>
    </row>
    <row r="168" spans="2:26" x14ac:dyDescent="0.15">
      <c r="B168" s="4"/>
      <c r="D168" s="35"/>
      <c r="E168" s="35"/>
      <c r="I168" s="35"/>
      <c r="M168" s="35"/>
      <c r="N168" s="35"/>
      <c r="O168" s="35"/>
      <c r="P168" s="35"/>
      <c r="Q168" s="35"/>
      <c r="S168" s="82"/>
      <c r="T168" s="137"/>
      <c r="V168" s="136"/>
      <c r="W168" s="136"/>
      <c r="X168" s="136"/>
      <c r="Y168" s="136"/>
      <c r="Z168" s="136"/>
    </row>
    <row r="169" spans="2:26" x14ac:dyDescent="0.15">
      <c r="B169" s="4"/>
      <c r="D169" s="35"/>
      <c r="E169" s="35"/>
      <c r="I169" s="35"/>
      <c r="M169" s="35"/>
      <c r="N169" s="35"/>
      <c r="O169" s="35"/>
      <c r="P169" s="35"/>
      <c r="Q169" s="35"/>
      <c r="S169" s="82"/>
      <c r="T169" s="137"/>
      <c r="V169" s="136"/>
      <c r="W169" s="136"/>
      <c r="X169" s="136"/>
      <c r="Y169" s="136"/>
      <c r="Z169" s="136"/>
    </row>
    <row r="170" spans="2:26" x14ac:dyDescent="0.15">
      <c r="B170" s="4"/>
      <c r="D170" s="35"/>
      <c r="E170" s="35"/>
      <c r="I170" s="35"/>
      <c r="M170" s="35"/>
      <c r="N170" s="35"/>
      <c r="O170" s="35"/>
      <c r="P170" s="35"/>
      <c r="Q170" s="35"/>
      <c r="S170" s="82"/>
      <c r="T170" s="137"/>
      <c r="V170" s="136"/>
      <c r="W170" s="136"/>
      <c r="X170" s="136"/>
      <c r="Y170" s="136"/>
      <c r="Z170" s="136"/>
    </row>
    <row r="171" spans="2:26" x14ac:dyDescent="0.15">
      <c r="B171" s="4"/>
      <c r="D171" s="35"/>
      <c r="E171" s="35"/>
      <c r="I171" s="35"/>
      <c r="M171" s="35"/>
      <c r="N171" s="35"/>
      <c r="O171" s="35"/>
      <c r="P171" s="35"/>
      <c r="Q171" s="35"/>
      <c r="S171" s="82"/>
      <c r="T171" s="137"/>
      <c r="V171" s="136"/>
      <c r="W171" s="136"/>
      <c r="X171" s="136"/>
      <c r="Y171" s="136"/>
      <c r="Z171" s="136"/>
    </row>
    <row r="172" spans="2:26" x14ac:dyDescent="0.15">
      <c r="B172" s="4"/>
      <c r="D172" s="35"/>
      <c r="E172" s="35"/>
      <c r="I172" s="35"/>
      <c r="M172" s="35"/>
      <c r="N172" s="35"/>
      <c r="O172" s="35"/>
      <c r="P172" s="35"/>
      <c r="Q172" s="35"/>
      <c r="S172" s="82"/>
      <c r="T172" s="137"/>
      <c r="V172" s="136"/>
      <c r="W172" s="136"/>
      <c r="X172" s="136"/>
      <c r="Y172" s="136"/>
      <c r="Z172" s="136"/>
    </row>
    <row r="173" spans="2:26" x14ac:dyDescent="0.15">
      <c r="B173" s="4"/>
      <c r="D173" s="35"/>
      <c r="E173" s="35"/>
      <c r="I173" s="35"/>
      <c r="M173" s="35"/>
      <c r="N173" s="35"/>
      <c r="O173" s="35"/>
      <c r="P173" s="35"/>
      <c r="Q173" s="35"/>
      <c r="S173" s="82"/>
      <c r="T173" s="137"/>
      <c r="V173" s="136"/>
      <c r="W173" s="136"/>
      <c r="X173" s="136"/>
      <c r="Y173" s="136"/>
      <c r="Z173" s="136"/>
    </row>
    <row r="174" spans="2:26" x14ac:dyDescent="0.15">
      <c r="B174" s="4"/>
      <c r="D174" s="35"/>
      <c r="E174" s="35"/>
      <c r="I174" s="35"/>
      <c r="M174" s="35"/>
      <c r="N174" s="35"/>
      <c r="O174" s="35"/>
      <c r="P174" s="35"/>
      <c r="Q174" s="35"/>
      <c r="S174" s="82"/>
      <c r="T174" s="137"/>
      <c r="V174" s="136"/>
      <c r="W174" s="136"/>
      <c r="X174" s="136"/>
      <c r="Y174" s="136"/>
      <c r="Z174" s="136"/>
    </row>
    <row r="175" spans="2:26" x14ac:dyDescent="0.15">
      <c r="B175" s="4"/>
      <c r="D175" s="35"/>
      <c r="E175" s="35"/>
      <c r="I175" s="35"/>
      <c r="M175" s="35"/>
      <c r="N175" s="35"/>
      <c r="O175" s="35"/>
      <c r="P175" s="35"/>
      <c r="Q175" s="35"/>
      <c r="S175" s="82"/>
      <c r="T175" s="137"/>
      <c r="V175" s="136"/>
      <c r="W175" s="136"/>
      <c r="X175" s="136"/>
      <c r="Y175" s="136"/>
      <c r="Z175" s="136"/>
    </row>
    <row r="176" spans="2:26" x14ac:dyDescent="0.15">
      <c r="B176" s="4"/>
      <c r="D176" s="35"/>
      <c r="E176" s="35"/>
      <c r="I176" s="35"/>
      <c r="M176" s="35"/>
      <c r="N176" s="35"/>
      <c r="O176" s="35"/>
      <c r="P176" s="35"/>
      <c r="Q176" s="35"/>
      <c r="S176" s="82"/>
      <c r="T176" s="137"/>
      <c r="V176" s="136"/>
      <c r="W176" s="136"/>
      <c r="X176" s="136"/>
      <c r="Y176" s="136"/>
      <c r="Z176" s="136"/>
    </row>
    <row r="177" spans="2:26" x14ac:dyDescent="0.15">
      <c r="B177" s="4"/>
      <c r="D177" s="35"/>
      <c r="E177" s="35"/>
      <c r="I177" s="35"/>
      <c r="M177" s="35"/>
      <c r="N177" s="35"/>
      <c r="O177" s="35"/>
      <c r="P177" s="35"/>
      <c r="Q177" s="35"/>
      <c r="S177" s="82"/>
      <c r="T177" s="137"/>
      <c r="V177" s="136"/>
      <c r="W177" s="136"/>
      <c r="X177" s="136"/>
      <c r="Y177" s="136"/>
      <c r="Z177" s="136"/>
    </row>
    <row r="178" spans="2:26" x14ac:dyDescent="0.15">
      <c r="B178" s="4"/>
      <c r="D178" s="35"/>
      <c r="E178" s="35"/>
      <c r="I178" s="35"/>
      <c r="M178" s="35"/>
      <c r="N178" s="35"/>
      <c r="O178" s="35"/>
      <c r="P178" s="35"/>
      <c r="Q178" s="35"/>
      <c r="S178" s="82"/>
      <c r="T178" s="137"/>
      <c r="V178" s="136"/>
      <c r="W178" s="136"/>
      <c r="X178" s="136"/>
      <c r="Y178" s="136"/>
      <c r="Z178" s="136"/>
    </row>
    <row r="179" spans="2:26" x14ac:dyDescent="0.15">
      <c r="B179" s="4"/>
      <c r="D179" s="35"/>
      <c r="E179" s="35"/>
      <c r="I179" s="35"/>
      <c r="M179" s="35"/>
      <c r="N179" s="35"/>
      <c r="O179" s="35"/>
      <c r="P179" s="35"/>
      <c r="Q179" s="35"/>
      <c r="S179" s="82"/>
      <c r="T179" s="137"/>
      <c r="V179" s="136"/>
      <c r="W179" s="136"/>
      <c r="X179" s="136"/>
      <c r="Y179" s="136"/>
      <c r="Z179" s="136"/>
    </row>
    <row r="180" spans="2:26" x14ac:dyDescent="0.15">
      <c r="B180" s="4"/>
      <c r="D180" s="35"/>
      <c r="E180" s="35"/>
      <c r="I180" s="35"/>
      <c r="M180" s="35"/>
      <c r="N180" s="35"/>
      <c r="O180" s="35"/>
      <c r="P180" s="35"/>
      <c r="Q180" s="35"/>
      <c r="S180" s="82"/>
      <c r="T180" s="137"/>
      <c r="V180" s="136"/>
      <c r="W180" s="136"/>
      <c r="X180" s="136"/>
      <c r="Y180" s="136"/>
      <c r="Z180" s="136"/>
    </row>
    <row r="181" spans="2:26" x14ac:dyDescent="0.15">
      <c r="B181" s="4"/>
      <c r="D181" s="35"/>
      <c r="E181" s="35"/>
      <c r="I181" s="35"/>
      <c r="M181" s="35"/>
      <c r="N181" s="35"/>
      <c r="O181" s="35"/>
      <c r="P181" s="35"/>
      <c r="Q181" s="35"/>
      <c r="S181" s="82"/>
      <c r="T181" s="137"/>
      <c r="V181" s="136"/>
      <c r="W181" s="136"/>
      <c r="X181" s="136"/>
      <c r="Y181" s="136"/>
      <c r="Z181" s="136"/>
    </row>
    <row r="182" spans="2:26" x14ac:dyDescent="0.15">
      <c r="B182" s="4"/>
      <c r="D182" s="35"/>
      <c r="E182" s="35"/>
      <c r="I182" s="35"/>
      <c r="M182" s="35"/>
      <c r="N182" s="35"/>
      <c r="O182" s="35"/>
      <c r="P182" s="35"/>
      <c r="Q182" s="35"/>
      <c r="S182" s="82"/>
      <c r="T182" s="137"/>
      <c r="V182" s="136"/>
      <c r="W182" s="136"/>
      <c r="X182" s="136"/>
      <c r="Y182" s="136"/>
      <c r="Z182" s="136"/>
    </row>
    <row r="183" spans="2:26" x14ac:dyDescent="0.15">
      <c r="B183" s="4"/>
      <c r="D183" s="35"/>
      <c r="E183" s="35"/>
      <c r="I183" s="35"/>
      <c r="M183" s="35"/>
      <c r="N183" s="35"/>
      <c r="O183" s="35"/>
      <c r="P183" s="35"/>
      <c r="Q183" s="35"/>
      <c r="S183" s="82"/>
      <c r="T183" s="137"/>
      <c r="V183" s="136"/>
      <c r="W183" s="136"/>
      <c r="X183" s="136"/>
      <c r="Y183" s="136"/>
      <c r="Z183" s="136"/>
    </row>
    <row r="184" spans="2:26" x14ac:dyDescent="0.15">
      <c r="B184" s="4"/>
      <c r="D184" s="35"/>
      <c r="E184" s="35"/>
      <c r="I184" s="35"/>
      <c r="M184" s="35"/>
      <c r="N184" s="35"/>
      <c r="O184" s="35"/>
      <c r="P184" s="35"/>
      <c r="Q184" s="35"/>
      <c r="S184" s="82"/>
      <c r="T184" s="137"/>
      <c r="V184" s="136"/>
      <c r="W184" s="136"/>
      <c r="X184" s="136"/>
      <c r="Y184" s="136"/>
      <c r="Z184" s="136"/>
    </row>
    <row r="185" spans="2:26" x14ac:dyDescent="0.15">
      <c r="B185" s="4"/>
      <c r="D185" s="35"/>
      <c r="E185" s="35"/>
      <c r="I185" s="35"/>
      <c r="M185" s="35"/>
      <c r="N185" s="35"/>
      <c r="O185" s="35"/>
      <c r="P185" s="35"/>
      <c r="Q185" s="35"/>
      <c r="S185" s="82"/>
      <c r="T185" s="137"/>
      <c r="V185" s="136"/>
      <c r="W185" s="136"/>
      <c r="X185" s="136"/>
      <c r="Y185" s="136"/>
      <c r="Z185" s="136"/>
    </row>
    <row r="186" spans="2:26" x14ac:dyDescent="0.15">
      <c r="B186" s="4"/>
      <c r="D186" s="35"/>
      <c r="E186" s="35"/>
      <c r="I186" s="35"/>
      <c r="M186" s="35"/>
      <c r="N186" s="35"/>
      <c r="O186" s="35"/>
      <c r="P186" s="35"/>
      <c r="Q186" s="35"/>
      <c r="S186" s="82"/>
      <c r="T186" s="137"/>
      <c r="V186" s="136"/>
      <c r="W186" s="136"/>
      <c r="X186" s="136"/>
      <c r="Y186" s="136"/>
      <c r="Z186" s="136"/>
    </row>
    <row r="187" spans="2:26" x14ac:dyDescent="0.15">
      <c r="B187" s="4"/>
      <c r="D187" s="35"/>
      <c r="E187" s="35"/>
      <c r="I187" s="35"/>
      <c r="M187" s="35"/>
      <c r="N187" s="35"/>
      <c r="O187" s="35"/>
      <c r="P187" s="35"/>
      <c r="Q187" s="35"/>
      <c r="S187" s="82"/>
      <c r="T187" s="137"/>
      <c r="V187" s="136"/>
      <c r="W187" s="136"/>
      <c r="X187" s="136"/>
      <c r="Y187" s="136"/>
      <c r="Z187" s="136"/>
    </row>
    <row r="188" spans="2:26" x14ac:dyDescent="0.15">
      <c r="B188" s="4"/>
      <c r="D188" s="35"/>
      <c r="E188" s="35"/>
      <c r="I188" s="35"/>
      <c r="M188" s="35"/>
      <c r="N188" s="35"/>
      <c r="O188" s="35"/>
      <c r="P188" s="35"/>
      <c r="Q188" s="35"/>
      <c r="S188" s="82"/>
      <c r="T188" s="137"/>
      <c r="V188" s="136"/>
      <c r="W188" s="136"/>
      <c r="X188" s="136"/>
      <c r="Y188" s="136"/>
      <c r="Z188" s="136"/>
    </row>
    <row r="189" spans="2:26" x14ac:dyDescent="0.15">
      <c r="B189" s="4"/>
      <c r="D189" s="35"/>
      <c r="E189" s="35"/>
      <c r="I189" s="35"/>
      <c r="M189" s="35"/>
      <c r="N189" s="35"/>
      <c r="O189" s="35"/>
      <c r="P189" s="35"/>
      <c r="Q189" s="35"/>
      <c r="S189" s="82"/>
      <c r="T189" s="137"/>
      <c r="V189" s="136"/>
      <c r="W189" s="136"/>
      <c r="X189" s="136"/>
      <c r="Y189" s="136"/>
      <c r="Z189" s="136"/>
    </row>
    <row r="190" spans="2:26" x14ac:dyDescent="0.15">
      <c r="B190" s="4"/>
      <c r="D190" s="35"/>
      <c r="E190" s="35"/>
      <c r="I190" s="35"/>
      <c r="M190" s="35"/>
      <c r="N190" s="35"/>
      <c r="O190" s="35"/>
      <c r="P190" s="35"/>
      <c r="Q190" s="35"/>
      <c r="S190" s="82"/>
      <c r="T190" s="137"/>
      <c r="V190" s="136"/>
      <c r="W190" s="136"/>
      <c r="X190" s="136"/>
      <c r="Y190" s="136"/>
      <c r="Z190" s="136"/>
    </row>
    <row r="191" spans="2:26" x14ac:dyDescent="0.15">
      <c r="B191" s="4"/>
      <c r="D191" s="35"/>
      <c r="E191" s="35"/>
      <c r="I191" s="35"/>
      <c r="M191" s="35"/>
      <c r="N191" s="35"/>
      <c r="O191" s="35"/>
      <c r="P191" s="35"/>
      <c r="Q191" s="35"/>
      <c r="S191" s="82"/>
      <c r="T191" s="137"/>
      <c r="V191" s="136"/>
      <c r="W191" s="136"/>
      <c r="X191" s="136"/>
      <c r="Y191" s="136"/>
      <c r="Z191" s="136"/>
    </row>
    <row r="192" spans="2:26" x14ac:dyDescent="0.15">
      <c r="B192" s="4"/>
      <c r="D192" s="35"/>
      <c r="E192" s="35"/>
      <c r="I192" s="35"/>
      <c r="M192" s="35"/>
      <c r="N192" s="35"/>
      <c r="O192" s="35"/>
      <c r="P192" s="35"/>
      <c r="Q192" s="35"/>
      <c r="S192" s="82"/>
      <c r="T192" s="137"/>
      <c r="V192" s="136"/>
      <c r="W192" s="136"/>
      <c r="X192" s="136"/>
      <c r="Y192" s="136"/>
      <c r="Z192" s="136"/>
    </row>
    <row r="193" spans="2:26" x14ac:dyDescent="0.15">
      <c r="B193" s="4"/>
      <c r="D193" s="35"/>
      <c r="E193" s="35"/>
      <c r="I193" s="35"/>
      <c r="M193" s="35"/>
      <c r="N193" s="35"/>
      <c r="O193" s="35"/>
      <c r="P193" s="35"/>
      <c r="Q193" s="35"/>
      <c r="S193" s="82"/>
      <c r="T193" s="137"/>
      <c r="V193" s="136"/>
      <c r="W193" s="136"/>
      <c r="X193" s="136"/>
      <c r="Y193" s="136"/>
      <c r="Z193" s="136"/>
    </row>
    <row r="194" spans="2:26" x14ac:dyDescent="0.15">
      <c r="B194" s="4"/>
      <c r="D194" s="35"/>
      <c r="E194" s="35"/>
      <c r="I194" s="35"/>
      <c r="M194" s="35"/>
      <c r="N194" s="35"/>
      <c r="O194" s="35"/>
      <c r="P194" s="35"/>
      <c r="Q194" s="35"/>
      <c r="S194" s="82"/>
      <c r="T194" s="137"/>
      <c r="V194" s="136"/>
      <c r="W194" s="136"/>
      <c r="X194" s="136"/>
      <c r="Y194" s="136"/>
      <c r="Z194" s="136"/>
    </row>
    <row r="195" spans="2:26" x14ac:dyDescent="0.15">
      <c r="B195" s="4"/>
      <c r="D195" s="35"/>
      <c r="E195" s="35"/>
      <c r="I195" s="35"/>
      <c r="M195" s="35"/>
      <c r="N195" s="35"/>
      <c r="O195" s="35"/>
      <c r="P195" s="35"/>
      <c r="Q195" s="35"/>
      <c r="S195" s="82"/>
      <c r="T195" s="137"/>
      <c r="V195" s="136"/>
      <c r="W195" s="136"/>
      <c r="X195" s="136"/>
      <c r="Y195" s="136"/>
      <c r="Z195" s="136"/>
    </row>
    <row r="196" spans="2:26" x14ac:dyDescent="0.15">
      <c r="B196" s="4"/>
      <c r="D196" s="35"/>
      <c r="E196" s="35"/>
      <c r="I196" s="35"/>
      <c r="M196" s="35"/>
      <c r="N196" s="35"/>
      <c r="O196" s="35"/>
      <c r="P196" s="35"/>
      <c r="Q196" s="35"/>
      <c r="S196" s="82"/>
      <c r="T196" s="137"/>
      <c r="V196" s="136"/>
      <c r="W196" s="136"/>
      <c r="X196" s="136"/>
      <c r="Y196" s="136"/>
      <c r="Z196" s="136"/>
    </row>
    <row r="197" spans="2:26" x14ac:dyDescent="0.15">
      <c r="B197" s="4"/>
      <c r="D197" s="35"/>
      <c r="E197" s="35"/>
      <c r="I197" s="35"/>
      <c r="M197" s="35"/>
      <c r="N197" s="35"/>
      <c r="O197" s="35"/>
      <c r="P197" s="35"/>
      <c r="Q197" s="35"/>
      <c r="S197" s="82"/>
      <c r="T197" s="137"/>
      <c r="V197" s="136"/>
      <c r="W197" s="136"/>
      <c r="X197" s="136"/>
      <c r="Y197" s="136"/>
      <c r="Z197" s="136"/>
    </row>
    <row r="198" spans="2:26" x14ac:dyDescent="0.15">
      <c r="B198" s="4"/>
      <c r="D198" s="35"/>
      <c r="E198" s="35"/>
      <c r="I198" s="35"/>
      <c r="M198" s="35"/>
      <c r="N198" s="35"/>
      <c r="O198" s="35"/>
      <c r="P198" s="35"/>
      <c r="Q198" s="35"/>
      <c r="S198" s="82"/>
      <c r="T198" s="137"/>
      <c r="V198" s="136"/>
      <c r="W198" s="136"/>
      <c r="X198" s="136"/>
      <c r="Y198" s="136"/>
      <c r="Z198" s="136"/>
    </row>
    <row r="199" spans="2:26" x14ac:dyDescent="0.15">
      <c r="B199" s="4"/>
      <c r="D199" s="35"/>
      <c r="E199" s="35"/>
      <c r="I199" s="35"/>
      <c r="M199" s="35"/>
      <c r="N199" s="35"/>
      <c r="O199" s="35"/>
      <c r="P199" s="35"/>
      <c r="Q199" s="35"/>
      <c r="S199" s="82"/>
      <c r="T199" s="137"/>
      <c r="V199" s="136"/>
      <c r="W199" s="136"/>
      <c r="X199" s="136"/>
      <c r="Y199" s="136"/>
      <c r="Z199" s="136"/>
    </row>
    <row r="200" spans="2:26" x14ac:dyDescent="0.15">
      <c r="B200" s="4"/>
      <c r="D200" s="35"/>
      <c r="E200" s="35"/>
      <c r="I200" s="35"/>
      <c r="M200" s="35"/>
      <c r="N200" s="35"/>
      <c r="O200" s="35"/>
      <c r="P200" s="35"/>
      <c r="Q200" s="35"/>
      <c r="S200" s="82"/>
      <c r="T200" s="137"/>
      <c r="V200" s="136"/>
      <c r="W200" s="136"/>
      <c r="X200" s="136"/>
      <c r="Y200" s="136"/>
      <c r="Z200" s="136"/>
    </row>
    <row r="201" spans="2:26" x14ac:dyDescent="0.15">
      <c r="B201" s="4"/>
      <c r="D201" s="35"/>
      <c r="E201" s="35"/>
      <c r="I201" s="35"/>
      <c r="M201" s="35"/>
      <c r="N201" s="35"/>
      <c r="O201" s="35"/>
      <c r="P201" s="35"/>
      <c r="Q201" s="35"/>
      <c r="S201" s="82"/>
      <c r="T201" s="137"/>
      <c r="V201" s="136"/>
      <c r="W201" s="136"/>
      <c r="X201" s="136"/>
      <c r="Y201" s="136"/>
      <c r="Z201" s="136"/>
    </row>
    <row r="202" spans="2:26" x14ac:dyDescent="0.15">
      <c r="B202" s="4"/>
      <c r="D202" s="35"/>
      <c r="E202" s="35"/>
      <c r="I202" s="35"/>
      <c r="M202" s="35"/>
      <c r="N202" s="35"/>
      <c r="O202" s="35"/>
      <c r="P202" s="35"/>
      <c r="Q202" s="35"/>
      <c r="S202" s="82"/>
      <c r="T202" s="137"/>
      <c r="V202" s="136"/>
      <c r="W202" s="136"/>
      <c r="X202" s="136"/>
      <c r="Y202" s="136"/>
      <c r="Z202" s="136"/>
    </row>
    <row r="203" spans="2:26" x14ac:dyDescent="0.15">
      <c r="B203" s="4"/>
      <c r="D203" s="35"/>
      <c r="E203" s="35"/>
      <c r="I203" s="35"/>
      <c r="M203" s="35"/>
      <c r="N203" s="35"/>
      <c r="O203" s="35"/>
      <c r="P203" s="35"/>
      <c r="Q203" s="35"/>
      <c r="S203" s="82"/>
      <c r="T203" s="137"/>
      <c r="V203" s="136"/>
      <c r="W203" s="136"/>
      <c r="X203" s="136"/>
      <c r="Y203" s="136"/>
      <c r="Z203" s="136"/>
    </row>
    <row r="204" spans="2:26" x14ac:dyDescent="0.15">
      <c r="B204" s="4"/>
      <c r="D204" s="35"/>
      <c r="E204" s="35"/>
      <c r="I204" s="35"/>
      <c r="M204" s="35"/>
      <c r="N204" s="35"/>
      <c r="O204" s="35"/>
      <c r="P204" s="35"/>
      <c r="Q204" s="35"/>
      <c r="S204" s="82"/>
      <c r="T204" s="137"/>
      <c r="V204" s="136"/>
      <c r="W204" s="136"/>
      <c r="X204" s="136"/>
      <c r="Y204" s="136"/>
      <c r="Z204" s="136"/>
    </row>
    <row r="205" spans="2:26" x14ac:dyDescent="0.15">
      <c r="B205" s="4"/>
      <c r="D205" s="35"/>
      <c r="E205" s="35"/>
      <c r="I205" s="35"/>
      <c r="M205" s="35"/>
      <c r="N205" s="35"/>
      <c r="O205" s="35"/>
      <c r="P205" s="35"/>
      <c r="Q205" s="35"/>
      <c r="S205" s="82"/>
      <c r="T205" s="137"/>
      <c r="V205" s="136"/>
      <c r="W205" s="136"/>
      <c r="X205" s="136"/>
      <c r="Y205" s="136"/>
      <c r="Z205" s="136"/>
    </row>
    <row r="206" spans="2:26" x14ac:dyDescent="0.15">
      <c r="B206" s="4"/>
      <c r="D206" s="35"/>
      <c r="E206" s="35"/>
      <c r="I206" s="35"/>
      <c r="M206" s="35"/>
      <c r="N206" s="35"/>
      <c r="O206" s="35"/>
      <c r="P206" s="35"/>
      <c r="Q206" s="35"/>
      <c r="S206" s="82"/>
      <c r="T206" s="137"/>
      <c r="V206" s="136"/>
      <c r="W206" s="136"/>
      <c r="X206" s="136"/>
      <c r="Y206" s="136"/>
      <c r="Z206" s="136"/>
    </row>
    <row r="207" spans="2:26" x14ac:dyDescent="0.15">
      <c r="B207" s="4"/>
      <c r="D207" s="35"/>
      <c r="E207" s="35"/>
      <c r="I207" s="35"/>
      <c r="M207" s="35"/>
      <c r="N207" s="35"/>
      <c r="O207" s="35"/>
      <c r="P207" s="35"/>
      <c r="Q207" s="35"/>
      <c r="S207" s="82"/>
      <c r="T207" s="137"/>
      <c r="V207" s="136"/>
      <c r="W207" s="136"/>
      <c r="X207" s="136"/>
      <c r="Y207" s="136"/>
      <c r="Z207" s="136"/>
    </row>
    <row r="208" spans="2:26" x14ac:dyDescent="0.15">
      <c r="B208" s="4"/>
      <c r="D208" s="35"/>
      <c r="E208" s="35"/>
      <c r="I208" s="35"/>
      <c r="M208" s="35"/>
      <c r="N208" s="35"/>
      <c r="O208" s="35"/>
      <c r="P208" s="35"/>
      <c r="Q208" s="35"/>
      <c r="S208" s="82"/>
      <c r="T208" s="137"/>
      <c r="V208" s="136"/>
      <c r="W208" s="136"/>
      <c r="X208" s="136"/>
      <c r="Y208" s="136"/>
      <c r="Z208" s="136"/>
    </row>
    <row r="209" spans="2:26" x14ac:dyDescent="0.15">
      <c r="B209" s="4"/>
      <c r="D209" s="35"/>
      <c r="E209" s="35"/>
      <c r="I209" s="35"/>
      <c r="M209" s="35"/>
      <c r="N209" s="35"/>
      <c r="O209" s="35"/>
      <c r="P209" s="35"/>
      <c r="Q209" s="35"/>
      <c r="S209" s="82"/>
      <c r="T209" s="137"/>
      <c r="V209" s="136"/>
      <c r="W209" s="136"/>
      <c r="X209" s="136"/>
      <c r="Y209" s="136"/>
      <c r="Z209" s="136"/>
    </row>
    <row r="210" spans="2:26" x14ac:dyDescent="0.15">
      <c r="B210" s="4"/>
      <c r="D210" s="35"/>
      <c r="E210" s="35"/>
      <c r="I210" s="35"/>
      <c r="M210" s="35"/>
      <c r="N210" s="35"/>
      <c r="O210" s="35"/>
      <c r="P210" s="35"/>
      <c r="Q210" s="35"/>
      <c r="S210" s="82"/>
      <c r="T210" s="137"/>
      <c r="V210" s="136"/>
      <c r="W210" s="136"/>
      <c r="X210" s="136"/>
      <c r="Y210" s="136"/>
      <c r="Z210" s="136"/>
    </row>
    <row r="211" spans="2:26" x14ac:dyDescent="0.15">
      <c r="B211" s="4"/>
      <c r="D211" s="35"/>
      <c r="E211" s="35"/>
      <c r="I211" s="35"/>
      <c r="M211" s="35"/>
      <c r="N211" s="35"/>
      <c r="O211" s="35"/>
      <c r="P211" s="35"/>
      <c r="Q211" s="35"/>
      <c r="S211" s="82"/>
      <c r="T211" s="137"/>
      <c r="V211" s="136"/>
      <c r="W211" s="136"/>
      <c r="X211" s="136"/>
      <c r="Y211" s="136"/>
      <c r="Z211" s="136"/>
    </row>
    <row r="212" spans="2:26" x14ac:dyDescent="0.15">
      <c r="B212" s="4"/>
      <c r="D212" s="35"/>
      <c r="E212" s="35"/>
      <c r="I212" s="35"/>
      <c r="M212" s="35"/>
      <c r="N212" s="35"/>
      <c r="O212" s="35"/>
      <c r="P212" s="35"/>
      <c r="Q212" s="35"/>
      <c r="S212" s="82"/>
      <c r="T212" s="137"/>
      <c r="V212" s="136"/>
      <c r="W212" s="136"/>
      <c r="X212" s="136"/>
      <c r="Y212" s="136"/>
      <c r="Z212" s="136"/>
    </row>
    <row r="213" spans="2:26" x14ac:dyDescent="0.15">
      <c r="B213" s="4"/>
      <c r="D213" s="35"/>
      <c r="E213" s="35"/>
      <c r="I213" s="35"/>
      <c r="M213" s="35"/>
      <c r="N213" s="35"/>
      <c r="O213" s="35"/>
      <c r="P213" s="35"/>
      <c r="Q213" s="35"/>
      <c r="S213" s="82"/>
      <c r="T213" s="137"/>
      <c r="V213" s="136"/>
      <c r="W213" s="136"/>
      <c r="X213" s="136"/>
      <c r="Y213" s="136"/>
      <c r="Z213" s="136"/>
    </row>
    <row r="214" spans="2:26" x14ac:dyDescent="0.15">
      <c r="B214" s="4"/>
      <c r="D214" s="35"/>
      <c r="E214" s="35"/>
      <c r="I214" s="35"/>
      <c r="M214" s="35"/>
      <c r="N214" s="35"/>
      <c r="O214" s="35"/>
      <c r="P214" s="35"/>
      <c r="Q214" s="35"/>
      <c r="S214" s="82"/>
      <c r="T214" s="137"/>
      <c r="V214" s="136"/>
      <c r="W214" s="136"/>
      <c r="X214" s="136"/>
      <c r="Y214" s="136"/>
      <c r="Z214" s="136"/>
    </row>
    <row r="215" spans="2:26" x14ac:dyDescent="0.15">
      <c r="B215" s="4"/>
      <c r="D215" s="35"/>
      <c r="E215" s="35"/>
      <c r="I215" s="35"/>
      <c r="M215" s="35"/>
      <c r="N215" s="35"/>
      <c r="O215" s="35"/>
      <c r="P215" s="35"/>
      <c r="Q215" s="35"/>
      <c r="S215" s="82"/>
      <c r="T215" s="137"/>
      <c r="V215" s="136"/>
      <c r="W215" s="136"/>
      <c r="X215" s="136"/>
      <c r="Y215" s="136"/>
      <c r="Z215" s="136"/>
    </row>
    <row r="216" spans="2:26" x14ac:dyDescent="0.15">
      <c r="B216" s="4"/>
      <c r="D216" s="35"/>
      <c r="E216" s="35"/>
      <c r="I216" s="35"/>
      <c r="M216" s="35"/>
      <c r="N216" s="35"/>
      <c r="O216" s="35"/>
      <c r="P216" s="35"/>
      <c r="Q216" s="35"/>
      <c r="S216" s="82"/>
      <c r="T216" s="137"/>
      <c r="V216" s="136"/>
      <c r="W216" s="136"/>
      <c r="X216" s="136"/>
      <c r="Y216" s="136"/>
      <c r="Z216" s="136"/>
    </row>
    <row r="217" spans="2:26" x14ac:dyDescent="0.15">
      <c r="B217" s="4"/>
      <c r="D217" s="35"/>
      <c r="E217" s="35"/>
      <c r="I217" s="35"/>
      <c r="M217" s="35"/>
      <c r="N217" s="35"/>
      <c r="O217" s="35"/>
      <c r="P217" s="35"/>
      <c r="Q217" s="35"/>
      <c r="S217" s="82"/>
      <c r="T217" s="137"/>
      <c r="V217" s="136"/>
      <c r="W217" s="136"/>
      <c r="X217" s="136"/>
      <c r="Y217" s="136"/>
      <c r="Z217" s="136"/>
    </row>
    <row r="218" spans="2:26" x14ac:dyDescent="0.15">
      <c r="B218" s="4"/>
      <c r="D218" s="35"/>
      <c r="E218" s="35"/>
      <c r="I218" s="35"/>
      <c r="M218" s="35"/>
      <c r="N218" s="35"/>
      <c r="O218" s="35"/>
      <c r="P218" s="35"/>
      <c r="Q218" s="35"/>
      <c r="S218" s="82"/>
      <c r="T218" s="137"/>
      <c r="V218" s="136"/>
      <c r="W218" s="136"/>
      <c r="X218" s="136"/>
      <c r="Y218" s="136"/>
      <c r="Z218" s="136"/>
    </row>
    <row r="219" spans="2:26" x14ac:dyDescent="0.15">
      <c r="B219" s="4"/>
      <c r="D219" s="35"/>
      <c r="E219" s="35"/>
      <c r="I219" s="35"/>
      <c r="M219" s="35"/>
      <c r="N219" s="35"/>
      <c r="O219" s="35"/>
      <c r="P219" s="35"/>
      <c r="Q219" s="35"/>
      <c r="S219" s="82"/>
      <c r="T219" s="137"/>
      <c r="V219" s="136"/>
      <c r="W219" s="136"/>
      <c r="X219" s="136"/>
      <c r="Y219" s="136"/>
      <c r="Z219" s="136"/>
    </row>
    <row r="220" spans="2:26" x14ac:dyDescent="0.15">
      <c r="B220" s="4"/>
      <c r="D220" s="35"/>
      <c r="E220" s="35"/>
      <c r="I220" s="35"/>
      <c r="M220" s="35"/>
      <c r="N220" s="35"/>
      <c r="O220" s="35"/>
      <c r="P220" s="35"/>
      <c r="Q220" s="35"/>
      <c r="S220" s="82"/>
      <c r="T220" s="137"/>
      <c r="V220" s="136"/>
      <c r="W220" s="136"/>
      <c r="X220" s="136"/>
      <c r="Y220" s="136"/>
      <c r="Z220" s="136"/>
    </row>
    <row r="221" spans="2:26" x14ac:dyDescent="0.15">
      <c r="B221" s="4"/>
      <c r="D221" s="35"/>
      <c r="E221" s="35"/>
      <c r="I221" s="35"/>
      <c r="M221" s="35"/>
      <c r="N221" s="35"/>
      <c r="O221" s="35"/>
      <c r="P221" s="35"/>
      <c r="Q221" s="35"/>
      <c r="S221" s="82"/>
      <c r="T221" s="137"/>
      <c r="V221" s="136"/>
      <c r="W221" s="136"/>
      <c r="X221" s="136"/>
      <c r="Y221" s="136"/>
      <c r="Z221" s="136"/>
    </row>
    <row r="222" spans="2:26" x14ac:dyDescent="0.15">
      <c r="B222" s="4"/>
      <c r="D222" s="35"/>
      <c r="E222" s="35"/>
      <c r="I222" s="35"/>
      <c r="M222" s="35"/>
      <c r="N222" s="35"/>
      <c r="O222" s="35"/>
      <c r="P222" s="35"/>
      <c r="Q222" s="35"/>
      <c r="S222" s="82"/>
      <c r="T222" s="137"/>
      <c r="V222" s="136"/>
      <c r="W222" s="136"/>
      <c r="X222" s="136"/>
      <c r="Y222" s="136"/>
      <c r="Z222" s="136"/>
    </row>
    <row r="223" spans="2:26" x14ac:dyDescent="0.15">
      <c r="B223" s="4"/>
      <c r="D223" s="35"/>
      <c r="E223" s="35"/>
      <c r="I223" s="35"/>
      <c r="M223" s="35"/>
      <c r="N223" s="35"/>
      <c r="O223" s="35"/>
      <c r="P223" s="35"/>
      <c r="Q223" s="35"/>
      <c r="S223" s="82"/>
      <c r="T223" s="137"/>
      <c r="V223" s="136"/>
      <c r="W223" s="136"/>
      <c r="X223" s="136"/>
      <c r="Y223" s="136"/>
      <c r="Z223" s="136"/>
    </row>
    <row r="224" spans="2:26" x14ac:dyDescent="0.15">
      <c r="B224" s="4"/>
      <c r="D224" s="35"/>
      <c r="E224" s="35"/>
      <c r="I224" s="35"/>
      <c r="M224" s="35"/>
      <c r="N224" s="35"/>
      <c r="O224" s="35"/>
      <c r="P224" s="35"/>
      <c r="Q224" s="35"/>
      <c r="S224" s="82"/>
      <c r="T224" s="137"/>
      <c r="V224" s="136"/>
      <c r="W224" s="136"/>
      <c r="X224" s="136"/>
      <c r="Y224" s="136"/>
      <c r="Z224" s="136"/>
    </row>
    <row r="225" spans="2:26" x14ac:dyDescent="0.15">
      <c r="B225" s="4"/>
      <c r="D225" s="35"/>
      <c r="E225" s="35"/>
      <c r="I225" s="35"/>
      <c r="M225" s="35"/>
      <c r="N225" s="35"/>
      <c r="O225" s="35"/>
      <c r="P225" s="35"/>
      <c r="Q225" s="35"/>
      <c r="S225" s="82"/>
      <c r="T225" s="137"/>
      <c r="V225" s="136"/>
      <c r="W225" s="136"/>
      <c r="X225" s="136"/>
      <c r="Y225" s="136"/>
      <c r="Z225" s="136"/>
    </row>
    <row r="226" spans="2:26" x14ac:dyDescent="0.15">
      <c r="B226" s="4"/>
      <c r="D226" s="35"/>
      <c r="E226" s="35"/>
      <c r="I226" s="35"/>
      <c r="M226" s="35"/>
      <c r="N226" s="35"/>
      <c r="O226" s="35"/>
      <c r="P226" s="35"/>
      <c r="Q226" s="35"/>
      <c r="S226" s="82"/>
      <c r="T226" s="137"/>
      <c r="V226" s="136"/>
      <c r="W226" s="136"/>
      <c r="X226" s="136"/>
      <c r="Y226" s="136"/>
      <c r="Z226" s="136"/>
    </row>
    <row r="227" spans="2:26" x14ac:dyDescent="0.15">
      <c r="B227" s="4"/>
      <c r="D227" s="35"/>
      <c r="E227" s="35"/>
      <c r="I227" s="35"/>
      <c r="M227" s="35"/>
      <c r="N227" s="35"/>
      <c r="O227" s="35"/>
      <c r="P227" s="35"/>
      <c r="Q227" s="35"/>
      <c r="S227" s="82"/>
      <c r="T227" s="137"/>
      <c r="V227" s="136"/>
      <c r="W227" s="136"/>
      <c r="X227" s="136"/>
      <c r="Y227" s="136"/>
      <c r="Z227" s="136"/>
    </row>
    <row r="228" spans="2:26" x14ac:dyDescent="0.15">
      <c r="B228" s="4"/>
      <c r="D228" s="35"/>
      <c r="E228" s="35"/>
      <c r="I228" s="35"/>
      <c r="M228" s="35"/>
      <c r="N228" s="35"/>
      <c r="O228" s="35"/>
      <c r="P228" s="35"/>
      <c r="Q228" s="35"/>
      <c r="S228" s="82"/>
      <c r="T228" s="137"/>
      <c r="V228" s="136"/>
      <c r="W228" s="136"/>
      <c r="X228" s="136"/>
      <c r="Y228" s="136"/>
      <c r="Z228" s="136"/>
    </row>
    <row r="229" spans="2:26" x14ac:dyDescent="0.15">
      <c r="B229" s="4"/>
      <c r="D229" s="35"/>
      <c r="E229" s="35"/>
      <c r="I229" s="35"/>
      <c r="M229" s="35"/>
      <c r="N229" s="35"/>
      <c r="O229" s="35"/>
      <c r="P229" s="35"/>
      <c r="Q229" s="35"/>
      <c r="S229" s="82"/>
      <c r="T229" s="137"/>
      <c r="V229" s="136"/>
      <c r="W229" s="136"/>
      <c r="X229" s="136"/>
      <c r="Y229" s="136"/>
      <c r="Z229" s="136"/>
    </row>
    <row r="230" spans="2:26" x14ac:dyDescent="0.15">
      <c r="B230" s="4"/>
      <c r="D230" s="35"/>
      <c r="E230" s="35"/>
      <c r="I230" s="35"/>
      <c r="M230" s="35"/>
      <c r="N230" s="35"/>
      <c r="O230" s="35"/>
      <c r="P230" s="35"/>
      <c r="Q230" s="35"/>
      <c r="S230" s="82"/>
      <c r="T230" s="137"/>
      <c r="V230" s="136"/>
      <c r="W230" s="136"/>
      <c r="X230" s="136"/>
      <c r="Y230" s="136"/>
      <c r="Z230" s="136"/>
    </row>
    <row r="231" spans="2:26" x14ac:dyDescent="0.15">
      <c r="B231" s="4"/>
      <c r="D231" s="35"/>
      <c r="E231" s="35"/>
      <c r="I231" s="35"/>
      <c r="M231" s="35"/>
      <c r="N231" s="35"/>
      <c r="O231" s="35"/>
      <c r="P231" s="35"/>
      <c r="Q231" s="35"/>
      <c r="S231" s="82"/>
      <c r="T231" s="137"/>
      <c r="V231" s="136"/>
      <c r="W231" s="136"/>
      <c r="X231" s="136"/>
      <c r="Y231" s="136"/>
      <c r="Z231" s="136"/>
    </row>
    <row r="232" spans="2:26" x14ac:dyDescent="0.15">
      <c r="B232" s="4"/>
      <c r="D232" s="35"/>
      <c r="E232" s="35"/>
      <c r="I232" s="35"/>
      <c r="M232" s="35"/>
      <c r="N232" s="35"/>
      <c r="O232" s="35"/>
      <c r="P232" s="35"/>
      <c r="Q232" s="35"/>
      <c r="S232" s="82"/>
      <c r="T232" s="137"/>
      <c r="V232" s="136"/>
      <c r="W232" s="136"/>
      <c r="X232" s="136"/>
      <c r="Y232" s="136"/>
      <c r="Z232" s="136"/>
    </row>
    <row r="233" spans="2:26" x14ac:dyDescent="0.15">
      <c r="B233" s="4"/>
      <c r="D233" s="35"/>
      <c r="E233" s="35"/>
      <c r="I233" s="35"/>
      <c r="M233" s="35"/>
      <c r="N233" s="35"/>
      <c r="O233" s="35"/>
      <c r="P233" s="35"/>
      <c r="Q233" s="35"/>
      <c r="S233" s="82"/>
      <c r="T233" s="137"/>
      <c r="V233" s="136"/>
      <c r="W233" s="136"/>
      <c r="X233" s="136"/>
      <c r="Y233" s="136"/>
      <c r="Z233" s="136"/>
    </row>
    <row r="234" spans="2:26" x14ac:dyDescent="0.15">
      <c r="B234" s="4"/>
      <c r="D234" s="35"/>
      <c r="E234" s="35"/>
      <c r="I234" s="35"/>
      <c r="M234" s="35"/>
      <c r="N234" s="35"/>
      <c r="O234" s="35"/>
      <c r="P234" s="35"/>
      <c r="Q234" s="35"/>
      <c r="S234" s="82"/>
      <c r="T234" s="137"/>
      <c r="V234" s="136"/>
      <c r="W234" s="136"/>
      <c r="X234" s="136"/>
      <c r="Y234" s="136"/>
      <c r="Z234" s="136"/>
    </row>
    <row r="235" spans="2:26" x14ac:dyDescent="0.15">
      <c r="B235" s="4"/>
      <c r="D235" s="35"/>
      <c r="E235" s="35"/>
      <c r="I235" s="35"/>
      <c r="M235" s="35"/>
      <c r="N235" s="35"/>
      <c r="O235" s="35"/>
      <c r="P235" s="35"/>
      <c r="Q235" s="35"/>
      <c r="S235" s="82"/>
      <c r="T235" s="137"/>
      <c r="V235" s="136"/>
      <c r="W235" s="136"/>
      <c r="X235" s="136"/>
      <c r="Y235" s="136"/>
      <c r="Z235" s="136"/>
    </row>
    <row r="236" spans="2:26" x14ac:dyDescent="0.15">
      <c r="B236" s="4"/>
      <c r="D236" s="35"/>
      <c r="E236" s="35"/>
      <c r="I236" s="35"/>
      <c r="M236" s="35"/>
      <c r="N236" s="35"/>
      <c r="O236" s="35"/>
      <c r="P236" s="35"/>
      <c r="Q236" s="35"/>
      <c r="S236" s="82"/>
      <c r="T236" s="137"/>
      <c r="V236" s="136"/>
      <c r="W236" s="136"/>
      <c r="X236" s="136"/>
      <c r="Y236" s="136"/>
      <c r="Z236" s="136"/>
    </row>
    <row r="237" spans="2:26" x14ac:dyDescent="0.15">
      <c r="B237" s="4"/>
      <c r="D237" s="35"/>
      <c r="E237" s="35"/>
      <c r="I237" s="35"/>
      <c r="M237" s="35"/>
      <c r="N237" s="35"/>
      <c r="O237" s="35"/>
      <c r="P237" s="35"/>
      <c r="Q237" s="35"/>
      <c r="S237" s="82"/>
      <c r="T237" s="137"/>
      <c r="V237" s="136"/>
      <c r="W237" s="136"/>
      <c r="X237" s="136"/>
      <c r="Y237" s="136"/>
      <c r="Z237" s="136"/>
    </row>
    <row r="238" spans="2:26" x14ac:dyDescent="0.15">
      <c r="B238" s="4"/>
      <c r="D238" s="35"/>
      <c r="E238" s="35"/>
      <c r="I238" s="35"/>
      <c r="M238" s="35"/>
      <c r="N238" s="35"/>
      <c r="O238" s="35"/>
      <c r="P238" s="35"/>
      <c r="Q238" s="35"/>
      <c r="S238" s="82"/>
      <c r="T238" s="137"/>
      <c r="V238" s="136"/>
      <c r="W238" s="136"/>
      <c r="X238" s="136"/>
      <c r="Y238" s="136"/>
      <c r="Z238" s="136"/>
    </row>
    <row r="239" spans="2:26" x14ac:dyDescent="0.15">
      <c r="B239" s="4"/>
      <c r="D239" s="35"/>
      <c r="E239" s="35"/>
      <c r="I239" s="35"/>
      <c r="M239" s="35"/>
      <c r="N239" s="35"/>
      <c r="O239" s="35"/>
      <c r="P239" s="35"/>
      <c r="Q239" s="35"/>
      <c r="S239" s="82"/>
      <c r="T239" s="137"/>
      <c r="V239" s="136"/>
      <c r="W239" s="136"/>
      <c r="X239" s="136"/>
      <c r="Y239" s="136"/>
      <c r="Z239" s="136"/>
    </row>
    <row r="240" spans="2:26" x14ac:dyDescent="0.15">
      <c r="B240" s="4"/>
      <c r="D240" s="35"/>
      <c r="E240" s="35"/>
      <c r="I240" s="35"/>
      <c r="M240" s="35"/>
      <c r="N240" s="35"/>
      <c r="O240" s="35"/>
      <c r="P240" s="35"/>
      <c r="Q240" s="35"/>
      <c r="S240" s="82"/>
      <c r="T240" s="137"/>
      <c r="V240" s="136"/>
      <c r="W240" s="136"/>
      <c r="X240" s="136"/>
      <c r="Y240" s="136"/>
      <c r="Z240" s="136"/>
    </row>
    <row r="241" spans="2:26" x14ac:dyDescent="0.15">
      <c r="B241" s="4"/>
      <c r="D241" s="35"/>
      <c r="E241" s="35"/>
      <c r="I241" s="35"/>
      <c r="M241" s="35"/>
      <c r="N241" s="35"/>
      <c r="O241" s="35"/>
      <c r="P241" s="35"/>
      <c r="Q241" s="35"/>
      <c r="S241" s="82"/>
      <c r="T241" s="137"/>
      <c r="V241" s="136"/>
      <c r="W241" s="136"/>
      <c r="X241" s="136"/>
      <c r="Y241" s="136"/>
      <c r="Z241" s="136"/>
    </row>
    <row r="242" spans="2:26" x14ac:dyDescent="0.15">
      <c r="B242" s="4"/>
      <c r="D242" s="35"/>
      <c r="E242" s="35"/>
      <c r="I242" s="35"/>
      <c r="M242" s="35"/>
      <c r="N242" s="35"/>
      <c r="O242" s="35"/>
      <c r="P242" s="35"/>
      <c r="Q242" s="35"/>
      <c r="S242" s="82"/>
      <c r="T242" s="137"/>
      <c r="V242" s="136"/>
      <c r="W242" s="136"/>
      <c r="X242" s="136"/>
      <c r="Y242" s="136"/>
      <c r="Z242" s="136"/>
    </row>
    <row r="243" spans="2:26" x14ac:dyDescent="0.15">
      <c r="B243" s="4"/>
      <c r="D243" s="35"/>
      <c r="E243" s="35"/>
      <c r="I243" s="35"/>
      <c r="M243" s="35"/>
      <c r="N243" s="35"/>
      <c r="O243" s="35"/>
      <c r="P243" s="35"/>
      <c r="Q243" s="35"/>
      <c r="S243" s="82"/>
      <c r="T243" s="137"/>
      <c r="V243" s="136"/>
      <c r="W243" s="136"/>
      <c r="X243" s="136"/>
      <c r="Y243" s="136"/>
      <c r="Z243" s="136"/>
    </row>
    <row r="244" spans="2:26" x14ac:dyDescent="0.15">
      <c r="B244" s="4"/>
      <c r="D244" s="35"/>
      <c r="E244" s="35"/>
      <c r="I244" s="35"/>
      <c r="M244" s="35"/>
      <c r="N244" s="35"/>
      <c r="O244" s="35"/>
      <c r="P244" s="35"/>
      <c r="Q244" s="35"/>
      <c r="S244" s="82"/>
      <c r="T244" s="137"/>
      <c r="V244" s="136"/>
      <c r="W244" s="136"/>
      <c r="X244" s="136"/>
      <c r="Y244" s="136"/>
      <c r="Z244" s="136"/>
    </row>
    <row r="245" spans="2:26" x14ac:dyDescent="0.15">
      <c r="B245" s="4"/>
      <c r="D245" s="35"/>
      <c r="E245" s="35"/>
      <c r="I245" s="35"/>
      <c r="M245" s="35"/>
      <c r="N245" s="35"/>
      <c r="O245" s="35"/>
      <c r="P245" s="35"/>
      <c r="Q245" s="35"/>
      <c r="S245" s="82"/>
      <c r="T245" s="137"/>
      <c r="V245" s="136"/>
      <c r="W245" s="136"/>
      <c r="X245" s="136"/>
      <c r="Y245" s="136"/>
      <c r="Z245" s="136"/>
    </row>
    <row r="246" spans="2:26" x14ac:dyDescent="0.15">
      <c r="B246" s="4"/>
      <c r="D246" s="35"/>
      <c r="E246" s="35"/>
      <c r="I246" s="35"/>
      <c r="M246" s="35"/>
      <c r="N246" s="35"/>
      <c r="O246" s="35"/>
      <c r="P246" s="35"/>
      <c r="Q246" s="35"/>
      <c r="S246" s="82"/>
      <c r="T246" s="137"/>
      <c r="V246" s="136"/>
      <c r="W246" s="136"/>
      <c r="X246" s="136"/>
      <c r="Y246" s="136"/>
      <c r="Z246" s="136"/>
    </row>
    <row r="247" spans="2:26" x14ac:dyDescent="0.15">
      <c r="B247" s="4"/>
      <c r="D247" s="35"/>
      <c r="E247" s="35"/>
      <c r="I247" s="35"/>
      <c r="M247" s="35"/>
      <c r="N247" s="35"/>
      <c r="O247" s="35"/>
      <c r="P247" s="35"/>
      <c r="Q247" s="35"/>
      <c r="S247" s="82"/>
      <c r="T247" s="137"/>
      <c r="V247" s="136"/>
      <c r="W247" s="136"/>
      <c r="X247" s="136"/>
      <c r="Y247" s="136"/>
      <c r="Z247" s="136"/>
    </row>
    <row r="248" spans="2:26" x14ac:dyDescent="0.15">
      <c r="B248" s="4"/>
      <c r="D248" s="35"/>
      <c r="E248" s="35"/>
      <c r="I248" s="35"/>
      <c r="M248" s="35"/>
      <c r="N248" s="35"/>
      <c r="O248" s="35"/>
      <c r="P248" s="35"/>
      <c r="Q248" s="35"/>
      <c r="S248" s="82"/>
      <c r="T248" s="137"/>
      <c r="V248" s="136"/>
      <c r="W248" s="136"/>
      <c r="X248" s="136"/>
      <c r="Y248" s="136"/>
      <c r="Z248" s="136"/>
    </row>
    <row r="249" spans="2:26" x14ac:dyDescent="0.15">
      <c r="B249" s="4"/>
      <c r="D249" s="35"/>
      <c r="E249" s="35"/>
      <c r="I249" s="35"/>
      <c r="M249" s="35"/>
      <c r="N249" s="35"/>
      <c r="O249" s="35"/>
      <c r="P249" s="35"/>
      <c r="Q249" s="35"/>
      <c r="S249" s="82"/>
      <c r="T249" s="137"/>
      <c r="V249" s="136"/>
      <c r="W249" s="136"/>
      <c r="X249" s="136"/>
      <c r="Y249" s="136"/>
      <c r="Z249" s="136"/>
    </row>
    <row r="250" spans="2:26" x14ac:dyDescent="0.15">
      <c r="B250" s="4"/>
      <c r="D250" s="35"/>
      <c r="E250" s="35"/>
      <c r="I250" s="35"/>
      <c r="M250" s="35"/>
      <c r="N250" s="35"/>
      <c r="O250" s="35"/>
      <c r="P250" s="35"/>
      <c r="Q250" s="35"/>
      <c r="S250" s="82"/>
      <c r="T250" s="137"/>
      <c r="V250" s="136"/>
      <c r="W250" s="136"/>
      <c r="X250" s="136"/>
      <c r="Y250" s="136"/>
      <c r="Z250" s="136"/>
    </row>
    <row r="251" spans="2:26" x14ac:dyDescent="0.15">
      <c r="B251" s="4"/>
      <c r="D251" s="35"/>
      <c r="E251" s="35"/>
      <c r="I251" s="35"/>
      <c r="M251" s="35"/>
      <c r="N251" s="35"/>
      <c r="O251" s="35"/>
      <c r="P251" s="35"/>
      <c r="Q251" s="35"/>
      <c r="S251" s="82"/>
      <c r="T251" s="137"/>
      <c r="V251" s="136"/>
      <c r="W251" s="136"/>
      <c r="X251" s="136"/>
      <c r="Y251" s="136"/>
      <c r="Z251" s="136"/>
    </row>
    <row r="252" spans="2:26" x14ac:dyDescent="0.15">
      <c r="B252" s="4"/>
      <c r="D252" s="35"/>
      <c r="E252" s="35"/>
      <c r="I252" s="35"/>
      <c r="M252" s="35"/>
      <c r="N252" s="35"/>
      <c r="O252" s="35"/>
      <c r="P252" s="35"/>
      <c r="Q252" s="35"/>
      <c r="S252" s="82"/>
      <c r="T252" s="137"/>
      <c r="V252" s="136"/>
      <c r="W252" s="136"/>
      <c r="X252" s="136"/>
      <c r="Y252" s="136"/>
      <c r="Z252" s="136"/>
    </row>
    <row r="253" spans="2:26" x14ac:dyDescent="0.15">
      <c r="B253" s="4"/>
      <c r="D253" s="35"/>
      <c r="E253" s="35"/>
      <c r="I253" s="35"/>
      <c r="M253" s="35"/>
      <c r="N253" s="35"/>
      <c r="O253" s="35"/>
      <c r="P253" s="35"/>
      <c r="Q253" s="35"/>
      <c r="S253" s="82"/>
      <c r="T253" s="137"/>
      <c r="V253" s="136"/>
      <c r="W253" s="136"/>
      <c r="X253" s="136"/>
      <c r="Y253" s="136"/>
      <c r="Z253" s="136"/>
    </row>
    <row r="254" spans="2:26" x14ac:dyDescent="0.15">
      <c r="B254" s="4"/>
      <c r="D254" s="35"/>
      <c r="E254" s="35"/>
      <c r="I254" s="35"/>
      <c r="M254" s="35"/>
      <c r="N254" s="35"/>
      <c r="O254" s="35"/>
      <c r="P254" s="35"/>
      <c r="Q254" s="35"/>
      <c r="S254" s="82"/>
      <c r="T254" s="137"/>
      <c r="V254" s="136"/>
      <c r="W254" s="136"/>
      <c r="X254" s="136"/>
      <c r="Y254" s="136"/>
      <c r="Z254" s="136"/>
    </row>
    <row r="255" spans="2:26" x14ac:dyDescent="0.15">
      <c r="B255" s="4"/>
      <c r="D255" s="35"/>
      <c r="E255" s="35"/>
      <c r="I255" s="35"/>
      <c r="M255" s="35"/>
      <c r="N255" s="35"/>
      <c r="O255" s="35"/>
      <c r="P255" s="35"/>
      <c r="Q255" s="35"/>
      <c r="S255" s="82"/>
      <c r="T255" s="137"/>
      <c r="V255" s="136"/>
      <c r="W255" s="136"/>
      <c r="X255" s="136"/>
      <c r="Y255" s="136"/>
      <c r="Z255" s="136"/>
    </row>
    <row r="256" spans="2:26" x14ac:dyDescent="0.15">
      <c r="B256" s="4"/>
      <c r="D256" s="35"/>
      <c r="E256" s="35"/>
      <c r="I256" s="35"/>
      <c r="M256" s="35"/>
      <c r="N256" s="35"/>
      <c r="O256" s="35"/>
      <c r="P256" s="35"/>
      <c r="Q256" s="35"/>
      <c r="S256" s="82"/>
      <c r="T256" s="137"/>
      <c r="V256" s="136"/>
      <c r="W256" s="136"/>
      <c r="X256" s="136"/>
      <c r="Y256" s="136"/>
      <c r="Z256" s="136"/>
    </row>
    <row r="257" spans="2:26" x14ac:dyDescent="0.15">
      <c r="B257" s="4"/>
      <c r="D257" s="35"/>
      <c r="E257" s="35"/>
      <c r="I257" s="35"/>
      <c r="M257" s="35"/>
      <c r="N257" s="35"/>
      <c r="O257" s="35"/>
      <c r="P257" s="35"/>
      <c r="Q257" s="35"/>
      <c r="S257" s="82"/>
      <c r="T257" s="137"/>
      <c r="V257" s="136"/>
      <c r="W257" s="136"/>
      <c r="X257" s="136"/>
      <c r="Y257" s="136"/>
      <c r="Z257" s="136"/>
    </row>
    <row r="258" spans="2:26" x14ac:dyDescent="0.15">
      <c r="B258" s="4"/>
      <c r="D258" s="35"/>
      <c r="E258" s="35"/>
      <c r="I258" s="35"/>
      <c r="M258" s="35"/>
      <c r="N258" s="35"/>
      <c r="O258" s="35"/>
      <c r="P258" s="35"/>
      <c r="Q258" s="35"/>
      <c r="S258" s="82"/>
      <c r="T258" s="137"/>
      <c r="V258" s="136"/>
      <c r="W258" s="136"/>
      <c r="X258" s="136"/>
      <c r="Y258" s="136"/>
      <c r="Z258" s="136"/>
    </row>
    <row r="259" spans="2:26" x14ac:dyDescent="0.15">
      <c r="B259" s="4"/>
      <c r="D259" s="35"/>
      <c r="E259" s="35"/>
      <c r="I259" s="35"/>
      <c r="M259" s="35"/>
      <c r="N259" s="35"/>
      <c r="O259" s="35"/>
      <c r="P259" s="35"/>
      <c r="Q259" s="35"/>
      <c r="S259" s="82"/>
      <c r="T259" s="137"/>
      <c r="V259" s="136"/>
      <c r="W259" s="136"/>
      <c r="X259" s="136"/>
      <c r="Y259" s="136"/>
      <c r="Z259" s="136"/>
    </row>
    <row r="260" spans="2:26" x14ac:dyDescent="0.15">
      <c r="B260" s="4"/>
      <c r="D260" s="35"/>
      <c r="E260" s="35"/>
      <c r="I260" s="35"/>
      <c r="M260" s="35"/>
      <c r="N260" s="35"/>
      <c r="O260" s="35"/>
      <c r="P260" s="35"/>
      <c r="Q260" s="35"/>
      <c r="S260" s="82"/>
      <c r="T260" s="137"/>
      <c r="V260" s="136"/>
      <c r="W260" s="136"/>
      <c r="X260" s="136"/>
      <c r="Y260" s="136"/>
      <c r="Z260" s="136"/>
    </row>
    <row r="261" spans="2:26" x14ac:dyDescent="0.15">
      <c r="B261" s="4"/>
      <c r="D261" s="35"/>
      <c r="E261" s="35"/>
      <c r="I261" s="35"/>
      <c r="M261" s="35"/>
      <c r="N261" s="35"/>
      <c r="O261" s="35"/>
      <c r="P261" s="35"/>
      <c r="Q261" s="35"/>
      <c r="S261" s="82"/>
      <c r="T261" s="137"/>
      <c r="V261" s="136"/>
      <c r="W261" s="136"/>
      <c r="X261" s="136"/>
      <c r="Y261" s="136"/>
      <c r="Z261" s="136"/>
    </row>
    <row r="262" spans="2:26" x14ac:dyDescent="0.15">
      <c r="B262" s="4"/>
      <c r="D262" s="35"/>
      <c r="E262" s="35"/>
      <c r="I262" s="35"/>
      <c r="M262" s="35"/>
      <c r="N262" s="35"/>
      <c r="O262" s="35"/>
      <c r="P262" s="35"/>
      <c r="Q262" s="35"/>
      <c r="S262" s="82"/>
      <c r="T262" s="137"/>
      <c r="V262" s="136"/>
      <c r="W262" s="136"/>
      <c r="X262" s="136"/>
      <c r="Y262" s="136"/>
      <c r="Z262" s="136"/>
    </row>
    <row r="263" spans="2:26" x14ac:dyDescent="0.15">
      <c r="B263" s="4"/>
      <c r="D263" s="35"/>
      <c r="E263" s="35"/>
      <c r="I263" s="35"/>
      <c r="M263" s="35"/>
      <c r="N263" s="35"/>
      <c r="O263" s="35"/>
      <c r="P263" s="35"/>
      <c r="Q263" s="35"/>
      <c r="S263" s="82"/>
      <c r="T263" s="137"/>
      <c r="V263" s="136"/>
      <c r="W263" s="136"/>
      <c r="X263" s="136"/>
      <c r="Y263" s="136"/>
      <c r="Z263" s="136"/>
    </row>
    <row r="264" spans="2:26" x14ac:dyDescent="0.15">
      <c r="B264" s="4"/>
      <c r="D264" s="35"/>
      <c r="E264" s="35"/>
      <c r="I264" s="35"/>
      <c r="M264" s="35"/>
      <c r="N264" s="35"/>
      <c r="O264" s="35"/>
      <c r="P264" s="35"/>
      <c r="Q264" s="35"/>
      <c r="S264" s="82"/>
      <c r="T264" s="137"/>
      <c r="V264" s="136"/>
      <c r="W264" s="136"/>
      <c r="X264" s="136"/>
      <c r="Y264" s="136"/>
      <c r="Z264" s="136"/>
    </row>
    <row r="265" spans="2:26" x14ac:dyDescent="0.15">
      <c r="B265" s="4"/>
      <c r="D265" s="35"/>
      <c r="E265" s="35"/>
      <c r="I265" s="35"/>
      <c r="M265" s="35"/>
      <c r="N265" s="35"/>
      <c r="O265" s="35"/>
      <c r="P265" s="35"/>
      <c r="Q265" s="35"/>
      <c r="S265" s="82"/>
      <c r="T265" s="137"/>
      <c r="V265" s="136"/>
      <c r="W265" s="136"/>
      <c r="X265" s="136"/>
      <c r="Y265" s="136"/>
      <c r="Z265" s="136"/>
    </row>
    <row r="266" spans="2:26" x14ac:dyDescent="0.15">
      <c r="B266" s="4"/>
      <c r="D266" s="35"/>
      <c r="E266" s="35"/>
      <c r="I266" s="35"/>
      <c r="M266" s="35"/>
      <c r="N266" s="35"/>
      <c r="O266" s="35"/>
      <c r="P266" s="35"/>
      <c r="Q266" s="35"/>
      <c r="S266" s="82"/>
      <c r="T266" s="137"/>
      <c r="V266" s="136"/>
      <c r="W266" s="136"/>
      <c r="X266" s="136"/>
      <c r="Y266" s="136"/>
      <c r="Z266" s="136"/>
    </row>
    <row r="267" spans="2:26" x14ac:dyDescent="0.15">
      <c r="B267" s="4"/>
      <c r="D267" s="35"/>
      <c r="E267" s="35"/>
      <c r="I267" s="35"/>
      <c r="M267" s="35"/>
      <c r="N267" s="35"/>
      <c r="O267" s="35"/>
      <c r="P267" s="35"/>
      <c r="Q267" s="35"/>
      <c r="S267" s="82"/>
      <c r="T267" s="137"/>
      <c r="V267" s="136"/>
      <c r="W267" s="136"/>
      <c r="X267" s="136"/>
      <c r="Y267" s="136"/>
      <c r="Z267" s="136"/>
    </row>
    <row r="268" spans="2:26" x14ac:dyDescent="0.15">
      <c r="B268" s="4"/>
      <c r="D268" s="35"/>
      <c r="E268" s="35"/>
      <c r="I268" s="35"/>
      <c r="M268" s="35"/>
      <c r="N268" s="35"/>
      <c r="O268" s="35"/>
      <c r="P268" s="35"/>
      <c r="Q268" s="35"/>
      <c r="S268" s="82"/>
      <c r="T268" s="137"/>
      <c r="V268" s="136"/>
      <c r="W268" s="136"/>
      <c r="X268" s="136"/>
      <c r="Y268" s="136"/>
      <c r="Z268" s="136"/>
    </row>
    <row r="269" spans="2:26" x14ac:dyDescent="0.15">
      <c r="B269" s="4"/>
      <c r="D269" s="35"/>
      <c r="E269" s="35"/>
      <c r="I269" s="35"/>
      <c r="M269" s="35"/>
      <c r="N269" s="35"/>
      <c r="O269" s="35"/>
      <c r="P269" s="35"/>
      <c r="Q269" s="35"/>
      <c r="S269" s="82"/>
      <c r="T269" s="137"/>
      <c r="V269" s="136"/>
      <c r="W269" s="136"/>
      <c r="X269" s="136"/>
      <c r="Y269" s="136"/>
      <c r="Z269" s="136"/>
    </row>
    <row r="270" spans="2:26" x14ac:dyDescent="0.15">
      <c r="B270" s="4"/>
      <c r="D270" s="35"/>
      <c r="E270" s="35"/>
      <c r="I270" s="35"/>
      <c r="M270" s="35"/>
      <c r="N270" s="35"/>
      <c r="O270" s="35"/>
      <c r="P270" s="35"/>
      <c r="Q270" s="35"/>
      <c r="S270" s="82"/>
      <c r="T270" s="137"/>
      <c r="V270" s="136"/>
      <c r="W270" s="136"/>
      <c r="X270" s="136"/>
      <c r="Y270" s="136"/>
      <c r="Z270" s="136"/>
    </row>
    <row r="271" spans="2:26" x14ac:dyDescent="0.15">
      <c r="B271" s="4"/>
      <c r="D271" s="35"/>
      <c r="E271" s="35"/>
      <c r="I271" s="35"/>
      <c r="M271" s="35"/>
      <c r="N271" s="35"/>
      <c r="O271" s="35"/>
      <c r="P271" s="35"/>
      <c r="Q271" s="35"/>
      <c r="S271" s="82"/>
      <c r="T271" s="137"/>
      <c r="V271" s="136"/>
      <c r="W271" s="136"/>
      <c r="X271" s="136"/>
      <c r="Y271" s="136"/>
      <c r="Z271" s="136"/>
    </row>
    <row r="272" spans="2:26" x14ac:dyDescent="0.15">
      <c r="B272" s="4"/>
      <c r="D272" s="35"/>
      <c r="E272" s="35"/>
      <c r="I272" s="35"/>
      <c r="M272" s="35"/>
      <c r="N272" s="35"/>
      <c r="O272" s="35"/>
      <c r="P272" s="35"/>
      <c r="Q272" s="35"/>
      <c r="S272" s="82"/>
      <c r="T272" s="137"/>
      <c r="V272" s="136"/>
      <c r="W272" s="136"/>
      <c r="X272" s="136"/>
      <c r="Y272" s="136"/>
      <c r="Z272" s="136"/>
    </row>
    <row r="273" spans="2:26" x14ac:dyDescent="0.15">
      <c r="B273" s="4"/>
      <c r="D273" s="35"/>
      <c r="E273" s="35"/>
      <c r="I273" s="35"/>
      <c r="M273" s="35"/>
      <c r="N273" s="35"/>
      <c r="O273" s="35"/>
      <c r="P273" s="35"/>
      <c r="Q273" s="35"/>
      <c r="S273" s="82"/>
      <c r="T273" s="137"/>
      <c r="V273" s="136"/>
      <c r="W273" s="136"/>
      <c r="X273" s="136"/>
      <c r="Y273" s="136"/>
      <c r="Z273" s="136"/>
    </row>
    <row r="274" spans="2:26" x14ac:dyDescent="0.15">
      <c r="B274" s="4"/>
      <c r="D274" s="35"/>
      <c r="E274" s="35"/>
      <c r="I274" s="35"/>
      <c r="M274" s="35"/>
      <c r="N274" s="35"/>
      <c r="O274" s="35"/>
      <c r="P274" s="35"/>
      <c r="Q274" s="35"/>
      <c r="S274" s="82"/>
      <c r="T274" s="137"/>
      <c r="V274" s="136"/>
      <c r="W274" s="136"/>
      <c r="X274" s="136"/>
      <c r="Y274" s="136"/>
      <c r="Z274" s="136"/>
    </row>
    <row r="275" spans="2:26" x14ac:dyDescent="0.15">
      <c r="B275" s="4"/>
      <c r="D275" s="35"/>
      <c r="E275" s="35"/>
      <c r="I275" s="35"/>
      <c r="M275" s="35"/>
      <c r="N275" s="35"/>
      <c r="O275" s="35"/>
      <c r="P275" s="35"/>
      <c r="Q275" s="35"/>
      <c r="S275" s="82"/>
      <c r="T275" s="137"/>
      <c r="V275" s="136"/>
      <c r="W275" s="136"/>
      <c r="X275" s="136"/>
      <c r="Y275" s="136"/>
      <c r="Z275" s="136"/>
    </row>
    <row r="276" spans="2:26" x14ac:dyDescent="0.15">
      <c r="B276" s="4"/>
      <c r="D276" s="35"/>
      <c r="E276" s="35"/>
      <c r="I276" s="35"/>
      <c r="M276" s="35"/>
      <c r="N276" s="35"/>
      <c r="O276" s="35"/>
      <c r="P276" s="35"/>
      <c r="Q276" s="35"/>
      <c r="S276" s="82"/>
      <c r="T276" s="137"/>
      <c r="V276" s="136"/>
      <c r="W276" s="136"/>
      <c r="X276" s="136"/>
      <c r="Y276" s="136"/>
      <c r="Z276" s="136"/>
    </row>
    <row r="277" spans="2:26" x14ac:dyDescent="0.15">
      <c r="B277" s="4"/>
      <c r="D277" s="35"/>
      <c r="E277" s="35"/>
      <c r="I277" s="35"/>
      <c r="M277" s="35"/>
      <c r="N277" s="35"/>
      <c r="O277" s="35"/>
      <c r="P277" s="35"/>
      <c r="Q277" s="35"/>
      <c r="S277" s="82"/>
      <c r="T277" s="137"/>
      <c r="V277" s="136"/>
      <c r="W277" s="136"/>
      <c r="X277" s="136"/>
      <c r="Y277" s="136"/>
      <c r="Z277" s="136"/>
    </row>
    <row r="278" spans="2:26" x14ac:dyDescent="0.15">
      <c r="B278" s="4"/>
      <c r="D278" s="35"/>
      <c r="E278" s="35"/>
      <c r="I278" s="35"/>
      <c r="M278" s="35"/>
      <c r="N278" s="35"/>
      <c r="O278" s="35"/>
      <c r="P278" s="35"/>
      <c r="Q278" s="35"/>
      <c r="S278" s="82"/>
      <c r="T278" s="137"/>
      <c r="V278" s="136"/>
      <c r="W278" s="136"/>
      <c r="X278" s="136"/>
      <c r="Y278" s="136"/>
      <c r="Z278" s="136"/>
    </row>
    <row r="279" spans="2:26" x14ac:dyDescent="0.15">
      <c r="B279" s="4"/>
      <c r="D279" s="35"/>
      <c r="E279" s="35"/>
      <c r="I279" s="35"/>
      <c r="M279" s="35"/>
      <c r="N279" s="35"/>
      <c r="O279" s="35"/>
      <c r="P279" s="35"/>
      <c r="Q279" s="35"/>
      <c r="S279" s="82"/>
      <c r="T279" s="137"/>
      <c r="V279" s="136"/>
      <c r="W279" s="136"/>
      <c r="X279" s="136"/>
      <c r="Y279" s="136"/>
      <c r="Z279" s="136"/>
    </row>
    <row r="280" spans="2:26" x14ac:dyDescent="0.15">
      <c r="B280" s="4"/>
      <c r="D280" s="35"/>
      <c r="E280" s="35"/>
      <c r="I280" s="35"/>
      <c r="M280" s="35"/>
      <c r="N280" s="35"/>
      <c r="O280" s="35"/>
      <c r="P280" s="35"/>
      <c r="Q280" s="35"/>
      <c r="S280" s="82"/>
      <c r="T280" s="137"/>
      <c r="V280" s="136"/>
      <c r="W280" s="136"/>
      <c r="X280" s="136"/>
      <c r="Y280" s="136"/>
      <c r="Z280" s="136"/>
    </row>
    <row r="281" spans="2:26" x14ac:dyDescent="0.15">
      <c r="B281" s="4"/>
      <c r="D281" s="35"/>
      <c r="E281" s="35"/>
      <c r="I281" s="35"/>
      <c r="M281" s="35"/>
      <c r="N281" s="35"/>
      <c r="O281" s="35"/>
      <c r="P281" s="35"/>
      <c r="Q281" s="35"/>
      <c r="S281" s="82"/>
      <c r="T281" s="137"/>
      <c r="V281" s="136"/>
      <c r="W281" s="136"/>
      <c r="X281" s="136"/>
      <c r="Y281" s="136"/>
      <c r="Z281" s="136"/>
    </row>
    <row r="282" spans="2:26" x14ac:dyDescent="0.15">
      <c r="B282" s="4"/>
      <c r="D282" s="35"/>
      <c r="E282" s="35"/>
      <c r="I282" s="35"/>
      <c r="M282" s="35"/>
      <c r="N282" s="35"/>
      <c r="O282" s="35"/>
      <c r="P282" s="35"/>
      <c r="Q282" s="35"/>
      <c r="S282" s="82"/>
      <c r="T282" s="137"/>
      <c r="V282" s="136"/>
      <c r="W282" s="136"/>
      <c r="X282" s="136"/>
      <c r="Y282" s="136"/>
      <c r="Z282" s="136"/>
    </row>
    <row r="283" spans="2:26" x14ac:dyDescent="0.15">
      <c r="B283" s="4"/>
      <c r="D283" s="35"/>
      <c r="E283" s="35"/>
      <c r="I283" s="35"/>
      <c r="M283" s="35"/>
      <c r="N283" s="35"/>
      <c r="O283" s="35"/>
      <c r="P283" s="35"/>
      <c r="Q283" s="35"/>
      <c r="S283" s="82"/>
      <c r="T283" s="137"/>
      <c r="V283" s="136"/>
      <c r="W283" s="136"/>
      <c r="X283" s="136"/>
      <c r="Y283" s="136"/>
      <c r="Z283" s="136"/>
    </row>
    <row r="284" spans="2:26" x14ac:dyDescent="0.15">
      <c r="B284" s="4"/>
      <c r="D284" s="35"/>
      <c r="E284" s="35"/>
      <c r="I284" s="35"/>
      <c r="M284" s="35"/>
      <c r="N284" s="35"/>
      <c r="O284" s="35"/>
      <c r="P284" s="35"/>
      <c r="Q284" s="35"/>
      <c r="S284" s="82"/>
      <c r="T284" s="137"/>
      <c r="V284" s="136"/>
      <c r="W284" s="136"/>
      <c r="X284" s="136"/>
      <c r="Y284" s="136"/>
      <c r="Z284" s="136"/>
    </row>
    <row r="285" spans="2:26" x14ac:dyDescent="0.15">
      <c r="B285" s="4"/>
      <c r="D285" s="35"/>
      <c r="E285" s="35"/>
      <c r="I285" s="35"/>
      <c r="M285" s="35"/>
      <c r="N285" s="35"/>
      <c r="O285" s="35"/>
      <c r="P285" s="35"/>
      <c r="Q285" s="35"/>
      <c r="S285" s="82"/>
      <c r="T285" s="137"/>
      <c r="V285" s="136"/>
      <c r="W285" s="136"/>
      <c r="X285" s="136"/>
      <c r="Y285" s="136"/>
      <c r="Z285" s="136"/>
    </row>
    <row r="286" spans="2:26" x14ac:dyDescent="0.15">
      <c r="B286" s="4"/>
      <c r="D286" s="35"/>
      <c r="E286" s="35"/>
      <c r="I286" s="35"/>
      <c r="M286" s="35"/>
      <c r="N286" s="35"/>
      <c r="O286" s="35"/>
      <c r="P286" s="35"/>
      <c r="Q286" s="35"/>
      <c r="S286" s="82"/>
      <c r="T286" s="137"/>
      <c r="V286" s="136"/>
      <c r="W286" s="136"/>
      <c r="X286" s="136"/>
      <c r="Y286" s="136"/>
      <c r="Z286" s="136"/>
    </row>
    <row r="287" spans="2:26" x14ac:dyDescent="0.15">
      <c r="B287" s="4"/>
      <c r="D287" s="35"/>
      <c r="E287" s="35"/>
      <c r="I287" s="35"/>
      <c r="M287" s="35"/>
      <c r="N287" s="35"/>
      <c r="O287" s="35"/>
      <c r="P287" s="35"/>
      <c r="Q287" s="35"/>
      <c r="S287" s="82"/>
      <c r="T287" s="137"/>
      <c r="V287" s="136"/>
      <c r="W287" s="136"/>
      <c r="X287" s="136"/>
      <c r="Y287" s="136"/>
      <c r="Z287" s="136"/>
    </row>
    <row r="288" spans="2:26" x14ac:dyDescent="0.15">
      <c r="B288" s="4"/>
      <c r="D288" s="35"/>
      <c r="E288" s="35"/>
      <c r="I288" s="35"/>
      <c r="M288" s="35"/>
      <c r="N288" s="35"/>
      <c r="O288" s="35"/>
      <c r="P288" s="35"/>
      <c r="Q288" s="35"/>
      <c r="S288" s="82"/>
      <c r="T288" s="137"/>
      <c r="V288" s="136"/>
      <c r="W288" s="136"/>
      <c r="X288" s="136"/>
      <c r="Y288" s="136"/>
      <c r="Z288" s="136"/>
    </row>
    <row r="289" spans="2:26" x14ac:dyDescent="0.15">
      <c r="B289" s="4"/>
      <c r="D289" s="35"/>
      <c r="E289" s="35"/>
      <c r="I289" s="35"/>
      <c r="M289" s="35"/>
      <c r="N289" s="35"/>
      <c r="O289" s="35"/>
      <c r="P289" s="35"/>
      <c r="Q289" s="35"/>
      <c r="S289" s="82"/>
      <c r="T289" s="137"/>
      <c r="V289" s="136"/>
      <c r="W289" s="136"/>
      <c r="X289" s="136"/>
      <c r="Y289" s="136"/>
      <c r="Z289" s="136"/>
    </row>
    <row r="290" spans="2:26" x14ac:dyDescent="0.15">
      <c r="B290" s="4"/>
      <c r="D290" s="35"/>
      <c r="E290" s="35"/>
      <c r="I290" s="35"/>
      <c r="M290" s="35"/>
      <c r="N290" s="35"/>
      <c r="O290" s="35"/>
      <c r="P290" s="35"/>
      <c r="Q290" s="35"/>
      <c r="S290" s="82"/>
      <c r="T290" s="137"/>
      <c r="V290" s="136"/>
      <c r="W290" s="136"/>
      <c r="X290" s="136"/>
      <c r="Y290" s="136"/>
      <c r="Z290" s="136"/>
    </row>
    <row r="291" spans="2:26" x14ac:dyDescent="0.15">
      <c r="B291" s="4"/>
      <c r="D291" s="35"/>
      <c r="E291" s="35"/>
      <c r="I291" s="35"/>
      <c r="M291" s="35"/>
      <c r="N291" s="35"/>
      <c r="O291" s="35"/>
      <c r="P291" s="35"/>
      <c r="Q291" s="35"/>
      <c r="S291" s="82"/>
      <c r="T291" s="137"/>
      <c r="V291" s="136"/>
      <c r="W291" s="136"/>
      <c r="X291" s="136"/>
      <c r="Y291" s="136"/>
      <c r="Z291" s="136"/>
    </row>
    <row r="292" spans="2:26" x14ac:dyDescent="0.15">
      <c r="B292" s="4"/>
      <c r="D292" s="35"/>
      <c r="E292" s="35"/>
      <c r="I292" s="35"/>
      <c r="M292" s="35"/>
      <c r="N292" s="35"/>
      <c r="O292" s="35"/>
      <c r="P292" s="35"/>
      <c r="Q292" s="35"/>
      <c r="S292" s="82"/>
      <c r="T292" s="137"/>
      <c r="V292" s="136"/>
      <c r="W292" s="136"/>
      <c r="X292" s="136"/>
      <c r="Y292" s="136"/>
      <c r="Z292" s="136"/>
    </row>
    <row r="293" spans="2:26" x14ac:dyDescent="0.15">
      <c r="B293" s="4"/>
      <c r="D293" s="35"/>
      <c r="E293" s="35"/>
      <c r="I293" s="35"/>
      <c r="M293" s="35"/>
      <c r="N293" s="35"/>
      <c r="O293" s="35"/>
      <c r="P293" s="35"/>
      <c r="Q293" s="35"/>
      <c r="S293" s="82"/>
      <c r="T293" s="137"/>
      <c r="V293" s="136"/>
      <c r="W293" s="136"/>
      <c r="X293" s="136"/>
      <c r="Y293" s="136"/>
      <c r="Z293" s="136"/>
    </row>
    <row r="294" spans="2:26" x14ac:dyDescent="0.15">
      <c r="B294" s="4"/>
      <c r="D294" s="35"/>
      <c r="E294" s="35"/>
      <c r="I294" s="35"/>
      <c r="M294" s="35"/>
      <c r="N294" s="35"/>
      <c r="O294" s="35"/>
      <c r="P294" s="35"/>
      <c r="Q294" s="35"/>
      <c r="S294" s="82"/>
      <c r="T294" s="137"/>
      <c r="V294" s="136"/>
      <c r="W294" s="136"/>
      <c r="X294" s="136"/>
      <c r="Y294" s="136"/>
      <c r="Z294" s="136"/>
    </row>
    <row r="295" spans="2:26" x14ac:dyDescent="0.15">
      <c r="B295" s="4"/>
      <c r="D295" s="35"/>
      <c r="E295" s="35"/>
      <c r="I295" s="35"/>
      <c r="M295" s="35"/>
      <c r="N295" s="35"/>
      <c r="O295" s="35"/>
      <c r="P295" s="35"/>
      <c r="Q295" s="35"/>
      <c r="S295" s="82"/>
      <c r="T295" s="137"/>
      <c r="V295" s="136"/>
      <c r="W295" s="136"/>
      <c r="X295" s="136"/>
      <c r="Y295" s="136"/>
      <c r="Z295" s="136"/>
    </row>
    <row r="296" spans="2:26" x14ac:dyDescent="0.15">
      <c r="B296" s="4"/>
      <c r="D296" s="35"/>
      <c r="E296" s="35"/>
      <c r="I296" s="35"/>
      <c r="M296" s="35"/>
      <c r="N296" s="35"/>
      <c r="O296" s="35"/>
      <c r="P296" s="35"/>
      <c r="Q296" s="35"/>
      <c r="S296" s="82"/>
      <c r="T296" s="137"/>
      <c r="V296" s="136"/>
      <c r="W296" s="136"/>
      <c r="X296" s="136"/>
      <c r="Y296" s="136"/>
      <c r="Z296" s="136"/>
    </row>
    <row r="297" spans="2:26" x14ac:dyDescent="0.15">
      <c r="B297" s="4"/>
      <c r="D297" s="35"/>
      <c r="E297" s="35"/>
      <c r="I297" s="35"/>
      <c r="M297" s="35"/>
      <c r="N297" s="35"/>
      <c r="O297" s="35"/>
      <c r="P297" s="35"/>
      <c r="Q297" s="35"/>
      <c r="S297" s="82"/>
      <c r="T297" s="137"/>
      <c r="V297" s="136"/>
      <c r="W297" s="136"/>
      <c r="X297" s="136"/>
      <c r="Y297" s="136"/>
      <c r="Z297" s="136"/>
    </row>
    <row r="298" spans="2:26" x14ac:dyDescent="0.15">
      <c r="B298" s="4"/>
      <c r="D298" s="35"/>
      <c r="E298" s="35"/>
      <c r="I298" s="35"/>
      <c r="M298" s="35"/>
      <c r="N298" s="35"/>
      <c r="O298" s="35"/>
      <c r="P298" s="35"/>
      <c r="Q298" s="35"/>
      <c r="S298" s="82"/>
      <c r="T298" s="137"/>
      <c r="V298" s="136"/>
      <c r="W298" s="136"/>
      <c r="X298" s="136"/>
      <c r="Y298" s="136"/>
      <c r="Z298" s="136"/>
    </row>
    <row r="299" spans="2:26" x14ac:dyDescent="0.15">
      <c r="B299" s="4"/>
      <c r="D299" s="35"/>
      <c r="E299" s="35"/>
      <c r="I299" s="35"/>
      <c r="M299" s="35"/>
      <c r="N299" s="35"/>
      <c r="O299" s="35"/>
      <c r="P299" s="35"/>
      <c r="Q299" s="35"/>
      <c r="S299" s="82"/>
      <c r="T299" s="137"/>
      <c r="V299" s="136"/>
      <c r="W299" s="136"/>
      <c r="X299" s="136"/>
      <c r="Y299" s="136"/>
      <c r="Z299" s="136"/>
    </row>
    <row r="300" spans="2:26" x14ac:dyDescent="0.15">
      <c r="B300" s="4"/>
      <c r="D300" s="35"/>
      <c r="E300" s="35"/>
      <c r="I300" s="35"/>
      <c r="M300" s="35"/>
      <c r="N300" s="35"/>
      <c r="O300" s="35"/>
      <c r="P300" s="35"/>
      <c r="Q300" s="35"/>
      <c r="S300" s="82"/>
      <c r="T300" s="137"/>
      <c r="V300" s="136"/>
      <c r="W300" s="136"/>
      <c r="X300" s="136"/>
      <c r="Y300" s="136"/>
      <c r="Z300" s="136"/>
    </row>
    <row r="301" spans="2:26" x14ac:dyDescent="0.15">
      <c r="B301" s="4"/>
      <c r="D301" s="35"/>
      <c r="E301" s="35"/>
      <c r="I301" s="35"/>
      <c r="M301" s="35"/>
      <c r="N301" s="35"/>
      <c r="O301" s="35"/>
      <c r="P301" s="35"/>
      <c r="Q301" s="35"/>
      <c r="S301" s="82"/>
      <c r="T301" s="137"/>
      <c r="V301" s="136"/>
      <c r="W301" s="136"/>
      <c r="X301" s="136"/>
      <c r="Y301" s="136"/>
      <c r="Z301" s="136"/>
    </row>
    <row r="302" spans="2:26" x14ac:dyDescent="0.15">
      <c r="B302" s="4"/>
      <c r="D302" s="35"/>
      <c r="E302" s="35"/>
      <c r="I302" s="35"/>
      <c r="M302" s="35"/>
      <c r="N302" s="35"/>
      <c r="O302" s="35"/>
      <c r="P302" s="35"/>
      <c r="Q302" s="35"/>
      <c r="S302" s="82"/>
      <c r="T302" s="137"/>
      <c r="V302" s="136"/>
      <c r="W302" s="136"/>
      <c r="X302" s="136"/>
      <c r="Y302" s="136"/>
      <c r="Z302" s="136"/>
    </row>
    <row r="303" spans="2:26" x14ac:dyDescent="0.15">
      <c r="B303" s="4"/>
      <c r="D303" s="35"/>
      <c r="E303" s="35"/>
      <c r="I303" s="35"/>
      <c r="M303" s="35"/>
      <c r="N303" s="35"/>
      <c r="O303" s="35"/>
      <c r="P303" s="35"/>
      <c r="Q303" s="35"/>
      <c r="S303" s="82"/>
      <c r="T303" s="137"/>
      <c r="V303" s="136"/>
      <c r="W303" s="136"/>
      <c r="X303" s="136"/>
      <c r="Y303" s="136"/>
      <c r="Z303" s="136"/>
    </row>
    <row r="304" spans="2:26" x14ac:dyDescent="0.15">
      <c r="B304" s="4"/>
      <c r="D304" s="35"/>
      <c r="E304" s="35"/>
      <c r="I304" s="35"/>
      <c r="M304" s="35"/>
      <c r="N304" s="35"/>
      <c r="O304" s="35"/>
      <c r="P304" s="35"/>
      <c r="Q304" s="35"/>
      <c r="S304" s="82"/>
      <c r="T304" s="137"/>
      <c r="V304" s="136"/>
      <c r="W304" s="136"/>
      <c r="X304" s="136"/>
      <c r="Y304" s="136"/>
      <c r="Z304" s="136"/>
    </row>
    <row r="305" spans="2:26" x14ac:dyDescent="0.15">
      <c r="B305" s="4"/>
      <c r="D305" s="35"/>
      <c r="E305" s="35"/>
      <c r="I305" s="35"/>
      <c r="M305" s="35"/>
      <c r="N305" s="35"/>
      <c r="O305" s="35"/>
      <c r="P305" s="35"/>
      <c r="Q305" s="35"/>
      <c r="S305" s="82"/>
      <c r="T305" s="137"/>
      <c r="V305" s="136"/>
      <c r="W305" s="136"/>
      <c r="X305" s="136"/>
      <c r="Y305" s="136"/>
      <c r="Z305" s="136"/>
    </row>
    <row r="306" spans="2:26" x14ac:dyDescent="0.15">
      <c r="B306" s="4"/>
      <c r="D306" s="35"/>
      <c r="E306" s="35"/>
      <c r="I306" s="35"/>
      <c r="M306" s="35"/>
      <c r="N306" s="35"/>
      <c r="O306" s="35"/>
      <c r="P306" s="35"/>
      <c r="Q306" s="35"/>
      <c r="S306" s="82"/>
      <c r="T306" s="137"/>
      <c r="V306" s="136"/>
      <c r="W306" s="136"/>
      <c r="X306" s="136"/>
      <c r="Y306" s="136"/>
      <c r="Z306" s="136"/>
    </row>
    <row r="307" spans="2:26" x14ac:dyDescent="0.15">
      <c r="B307" s="4"/>
      <c r="D307" s="35"/>
      <c r="E307" s="35"/>
      <c r="I307" s="35"/>
      <c r="M307" s="35"/>
      <c r="N307" s="35"/>
      <c r="O307" s="35"/>
      <c r="P307" s="35"/>
      <c r="Q307" s="35"/>
      <c r="S307" s="82"/>
      <c r="T307" s="137"/>
      <c r="V307" s="136"/>
      <c r="W307" s="136"/>
      <c r="X307" s="136"/>
      <c r="Y307" s="136"/>
      <c r="Z307" s="136"/>
    </row>
    <row r="308" spans="2:26" x14ac:dyDescent="0.15">
      <c r="B308" s="4"/>
      <c r="D308" s="35"/>
      <c r="E308" s="35"/>
      <c r="I308" s="35"/>
      <c r="M308" s="35"/>
      <c r="N308" s="35"/>
      <c r="O308" s="35"/>
      <c r="P308" s="35"/>
      <c r="Q308" s="35"/>
      <c r="S308" s="82"/>
      <c r="T308" s="137"/>
      <c r="V308" s="136"/>
      <c r="W308" s="136"/>
      <c r="X308" s="136"/>
      <c r="Y308" s="136"/>
      <c r="Z308" s="136"/>
    </row>
    <row r="309" spans="2:26" x14ac:dyDescent="0.15">
      <c r="B309" s="4"/>
      <c r="D309" s="35"/>
      <c r="E309" s="35"/>
      <c r="I309" s="35"/>
      <c r="M309" s="35"/>
      <c r="N309" s="35"/>
      <c r="O309" s="35"/>
      <c r="P309" s="35"/>
      <c r="Q309" s="35"/>
      <c r="S309" s="82"/>
      <c r="T309" s="137"/>
      <c r="V309" s="136"/>
      <c r="W309" s="136"/>
      <c r="X309" s="136"/>
      <c r="Y309" s="136"/>
      <c r="Z309" s="136"/>
    </row>
    <row r="310" spans="2:26" x14ac:dyDescent="0.15">
      <c r="B310" s="4"/>
      <c r="D310" s="35"/>
      <c r="E310" s="35"/>
      <c r="I310" s="35"/>
      <c r="M310" s="35"/>
      <c r="N310" s="35"/>
      <c r="O310" s="35"/>
      <c r="P310" s="35"/>
      <c r="Q310" s="35"/>
      <c r="S310" s="82"/>
      <c r="T310" s="137"/>
      <c r="V310" s="136"/>
      <c r="W310" s="136"/>
      <c r="X310" s="136"/>
      <c r="Y310" s="136"/>
      <c r="Z310" s="136"/>
    </row>
    <row r="311" spans="2:26" x14ac:dyDescent="0.15">
      <c r="B311" s="4"/>
      <c r="D311" s="35"/>
      <c r="E311" s="35"/>
      <c r="I311" s="35"/>
      <c r="M311" s="35"/>
      <c r="N311" s="35"/>
      <c r="O311" s="35"/>
      <c r="P311" s="35"/>
      <c r="Q311" s="35"/>
      <c r="S311" s="82"/>
      <c r="T311" s="137"/>
      <c r="V311" s="136"/>
      <c r="W311" s="136"/>
      <c r="X311" s="136"/>
      <c r="Y311" s="136"/>
      <c r="Z311" s="136"/>
    </row>
    <row r="312" spans="2:26" x14ac:dyDescent="0.15">
      <c r="B312" s="4"/>
      <c r="D312" s="35"/>
      <c r="E312" s="35"/>
      <c r="I312" s="35"/>
      <c r="M312" s="35"/>
      <c r="N312" s="35"/>
      <c r="O312" s="35"/>
      <c r="P312" s="35"/>
      <c r="Q312" s="35"/>
      <c r="S312" s="82"/>
      <c r="T312" s="137"/>
      <c r="V312" s="136"/>
      <c r="W312" s="136"/>
      <c r="X312" s="136"/>
      <c r="Y312" s="136"/>
      <c r="Z312" s="136"/>
    </row>
    <row r="313" spans="2:26" x14ac:dyDescent="0.15">
      <c r="B313" s="4"/>
      <c r="D313" s="35"/>
      <c r="E313" s="35"/>
      <c r="I313" s="35"/>
      <c r="M313" s="35"/>
      <c r="N313" s="35"/>
      <c r="O313" s="35"/>
      <c r="P313" s="35"/>
      <c r="Q313" s="35"/>
      <c r="S313" s="82"/>
      <c r="T313" s="137"/>
      <c r="V313" s="136"/>
      <c r="W313" s="136"/>
      <c r="X313" s="136"/>
      <c r="Y313" s="136"/>
      <c r="Z313" s="136"/>
    </row>
    <row r="314" spans="2:26" x14ac:dyDescent="0.15">
      <c r="B314" s="4"/>
      <c r="D314" s="35"/>
      <c r="E314" s="35"/>
      <c r="I314" s="35"/>
      <c r="M314" s="35"/>
      <c r="N314" s="35"/>
      <c r="O314" s="35"/>
      <c r="P314" s="35"/>
      <c r="Q314" s="35"/>
      <c r="S314" s="82"/>
      <c r="T314" s="137"/>
      <c r="V314" s="136"/>
      <c r="W314" s="136"/>
      <c r="X314" s="136"/>
      <c r="Y314" s="136"/>
      <c r="Z314" s="136"/>
    </row>
    <row r="315" spans="2:26" x14ac:dyDescent="0.15">
      <c r="B315" s="4"/>
      <c r="D315" s="35"/>
      <c r="E315" s="35"/>
      <c r="I315" s="35"/>
      <c r="M315" s="35"/>
      <c r="N315" s="35"/>
      <c r="O315" s="35"/>
      <c r="P315" s="35"/>
      <c r="Q315" s="35"/>
      <c r="S315" s="82"/>
      <c r="T315" s="137"/>
      <c r="V315" s="136"/>
      <c r="W315" s="136"/>
      <c r="X315" s="136"/>
      <c r="Y315" s="136"/>
      <c r="Z315" s="136"/>
    </row>
    <row r="316" spans="2:26" x14ac:dyDescent="0.15">
      <c r="B316" s="4"/>
      <c r="D316" s="35"/>
      <c r="E316" s="35"/>
      <c r="I316" s="35"/>
      <c r="M316" s="35"/>
      <c r="N316" s="35"/>
      <c r="O316" s="35"/>
      <c r="P316" s="35"/>
      <c r="Q316" s="35"/>
      <c r="S316" s="82"/>
      <c r="T316" s="137"/>
      <c r="V316" s="136"/>
      <c r="W316" s="136"/>
      <c r="X316" s="136"/>
      <c r="Y316" s="136"/>
      <c r="Z316" s="136"/>
    </row>
    <row r="317" spans="2:26" x14ac:dyDescent="0.15">
      <c r="B317" s="4"/>
      <c r="D317" s="35"/>
      <c r="E317" s="35"/>
      <c r="I317" s="35"/>
      <c r="M317" s="35"/>
      <c r="N317" s="35"/>
      <c r="O317" s="35"/>
      <c r="P317" s="35"/>
      <c r="Q317" s="35"/>
      <c r="S317" s="82"/>
      <c r="T317" s="137"/>
      <c r="V317" s="136"/>
      <c r="W317" s="136"/>
      <c r="X317" s="136"/>
      <c r="Y317" s="136"/>
      <c r="Z317" s="136"/>
    </row>
    <row r="318" spans="2:26" x14ac:dyDescent="0.15">
      <c r="B318" s="4"/>
      <c r="D318" s="35"/>
      <c r="E318" s="35"/>
      <c r="I318" s="35"/>
      <c r="M318" s="35"/>
      <c r="N318" s="35"/>
      <c r="O318" s="35"/>
      <c r="P318" s="35"/>
      <c r="Q318" s="35"/>
      <c r="S318" s="82"/>
      <c r="T318" s="137"/>
      <c r="V318" s="136"/>
      <c r="W318" s="136"/>
      <c r="X318" s="136"/>
      <c r="Y318" s="136"/>
      <c r="Z318" s="136"/>
    </row>
    <row r="319" spans="2:26" x14ac:dyDescent="0.15">
      <c r="B319" s="4"/>
      <c r="D319" s="35"/>
      <c r="E319" s="35"/>
      <c r="I319" s="35"/>
      <c r="M319" s="35"/>
      <c r="N319" s="35"/>
      <c r="O319" s="35"/>
      <c r="P319" s="35"/>
      <c r="Q319" s="35"/>
      <c r="S319" s="82"/>
      <c r="T319" s="137"/>
      <c r="V319" s="136"/>
      <c r="W319" s="136"/>
      <c r="X319" s="136"/>
      <c r="Y319" s="136"/>
      <c r="Z319" s="136"/>
    </row>
    <row r="320" spans="2:26" x14ac:dyDescent="0.15">
      <c r="B320" s="4"/>
      <c r="D320" s="35"/>
      <c r="E320" s="35"/>
      <c r="I320" s="35"/>
      <c r="M320" s="35"/>
      <c r="N320" s="35"/>
      <c r="O320" s="35"/>
      <c r="P320" s="35"/>
      <c r="Q320" s="35"/>
      <c r="S320" s="82"/>
      <c r="T320" s="137"/>
      <c r="V320" s="136"/>
      <c r="W320" s="136"/>
      <c r="X320" s="136"/>
      <c r="Y320" s="136"/>
      <c r="Z320" s="136"/>
    </row>
    <row r="321" spans="2:26" x14ac:dyDescent="0.15">
      <c r="B321" s="4"/>
      <c r="D321" s="35"/>
      <c r="E321" s="35"/>
      <c r="I321" s="35"/>
      <c r="M321" s="35"/>
      <c r="N321" s="35"/>
      <c r="O321" s="35"/>
      <c r="P321" s="35"/>
      <c r="Q321" s="35"/>
      <c r="S321" s="82"/>
      <c r="T321" s="137"/>
      <c r="V321" s="136"/>
      <c r="W321" s="136"/>
      <c r="X321" s="136"/>
      <c r="Y321" s="136"/>
      <c r="Z321" s="136"/>
    </row>
    <row r="322" spans="2:26" x14ac:dyDescent="0.15">
      <c r="B322" s="4"/>
      <c r="D322" s="35"/>
      <c r="E322" s="35"/>
      <c r="I322" s="35"/>
      <c r="M322" s="35"/>
      <c r="N322" s="35"/>
      <c r="O322" s="35"/>
      <c r="P322" s="35"/>
      <c r="Q322" s="35"/>
      <c r="S322" s="82"/>
      <c r="T322" s="137"/>
      <c r="V322" s="136"/>
      <c r="W322" s="136"/>
      <c r="X322" s="136"/>
      <c r="Y322" s="136"/>
      <c r="Z322" s="136"/>
    </row>
    <row r="323" spans="2:26" x14ac:dyDescent="0.15">
      <c r="B323" s="4"/>
      <c r="D323" s="35"/>
      <c r="E323" s="35"/>
      <c r="I323" s="35"/>
      <c r="M323" s="35"/>
      <c r="N323" s="35"/>
      <c r="O323" s="35"/>
      <c r="P323" s="35"/>
      <c r="Q323" s="35"/>
      <c r="S323" s="82"/>
      <c r="T323" s="137"/>
      <c r="V323" s="136"/>
      <c r="W323" s="136"/>
      <c r="X323" s="136"/>
      <c r="Y323" s="136"/>
      <c r="Z323" s="136"/>
    </row>
    <row r="324" spans="2:26" x14ac:dyDescent="0.15">
      <c r="B324" s="4"/>
      <c r="D324" s="35"/>
      <c r="E324" s="35"/>
      <c r="I324" s="35"/>
      <c r="M324" s="35"/>
      <c r="N324" s="35"/>
      <c r="O324" s="35"/>
      <c r="P324" s="35"/>
      <c r="Q324" s="35"/>
      <c r="S324" s="82"/>
      <c r="T324" s="137"/>
      <c r="V324" s="136"/>
      <c r="W324" s="136"/>
      <c r="X324" s="136"/>
      <c r="Y324" s="136"/>
      <c r="Z324" s="136"/>
    </row>
    <row r="325" spans="2:26" x14ac:dyDescent="0.15">
      <c r="B325" s="4"/>
      <c r="D325" s="35"/>
      <c r="E325" s="35"/>
      <c r="I325" s="35"/>
      <c r="M325" s="35"/>
      <c r="N325" s="35"/>
      <c r="O325" s="35"/>
      <c r="P325" s="35"/>
      <c r="Q325" s="35"/>
      <c r="S325" s="82"/>
      <c r="T325" s="137"/>
      <c r="V325" s="136"/>
      <c r="W325" s="136"/>
      <c r="X325" s="136"/>
      <c r="Y325" s="136"/>
      <c r="Z325" s="136"/>
    </row>
    <row r="326" spans="2:26" x14ac:dyDescent="0.15">
      <c r="B326" s="4"/>
      <c r="D326" s="35"/>
      <c r="E326" s="35"/>
      <c r="I326" s="35"/>
      <c r="M326" s="35"/>
      <c r="N326" s="35"/>
      <c r="O326" s="35"/>
      <c r="P326" s="35"/>
      <c r="Q326" s="35"/>
      <c r="S326" s="82"/>
      <c r="T326" s="137"/>
      <c r="V326" s="136"/>
      <c r="W326" s="136"/>
      <c r="X326" s="136"/>
      <c r="Y326" s="136"/>
      <c r="Z326" s="136"/>
    </row>
    <row r="327" spans="2:26" x14ac:dyDescent="0.15">
      <c r="B327" s="4"/>
      <c r="D327" s="35"/>
      <c r="E327" s="35"/>
      <c r="I327" s="35"/>
      <c r="M327" s="35"/>
      <c r="N327" s="35"/>
      <c r="O327" s="35"/>
      <c r="P327" s="35"/>
      <c r="Q327" s="35"/>
      <c r="S327" s="82"/>
      <c r="T327" s="137"/>
      <c r="V327" s="136"/>
      <c r="W327" s="136"/>
      <c r="X327" s="136"/>
      <c r="Y327" s="136"/>
      <c r="Z327" s="136"/>
    </row>
    <row r="328" spans="2:26" x14ac:dyDescent="0.15">
      <c r="B328" s="4"/>
      <c r="D328" s="35"/>
      <c r="E328" s="35"/>
      <c r="I328" s="35"/>
      <c r="M328" s="35"/>
      <c r="N328" s="35"/>
      <c r="O328" s="35"/>
      <c r="P328" s="35"/>
      <c r="Q328" s="35"/>
      <c r="S328" s="82"/>
      <c r="T328" s="137"/>
      <c r="V328" s="136"/>
      <c r="W328" s="136"/>
      <c r="X328" s="136"/>
      <c r="Y328" s="136"/>
      <c r="Z328" s="136"/>
    </row>
    <row r="329" spans="2:26" x14ac:dyDescent="0.15">
      <c r="B329" s="4"/>
      <c r="D329" s="35"/>
      <c r="E329" s="35"/>
      <c r="I329" s="35"/>
      <c r="M329" s="35"/>
      <c r="N329" s="35"/>
      <c r="O329" s="35"/>
      <c r="P329" s="35"/>
      <c r="Q329" s="35"/>
      <c r="S329" s="82"/>
      <c r="T329" s="137"/>
      <c r="V329" s="136"/>
      <c r="W329" s="136"/>
      <c r="X329" s="136"/>
      <c r="Y329" s="136"/>
      <c r="Z329" s="136"/>
    </row>
    <row r="330" spans="2:26" x14ac:dyDescent="0.15">
      <c r="B330" s="4"/>
      <c r="D330" s="35"/>
      <c r="E330" s="35"/>
      <c r="I330" s="35"/>
      <c r="M330" s="35"/>
      <c r="N330" s="35"/>
      <c r="O330" s="35"/>
      <c r="P330" s="35"/>
      <c r="Q330" s="35"/>
      <c r="S330" s="82"/>
      <c r="T330" s="137"/>
      <c r="V330" s="136"/>
      <c r="W330" s="136"/>
      <c r="X330" s="136"/>
      <c r="Y330" s="136"/>
      <c r="Z330" s="136"/>
    </row>
    <row r="331" spans="2:26" x14ac:dyDescent="0.15">
      <c r="B331" s="4"/>
      <c r="D331" s="35"/>
      <c r="E331" s="35"/>
      <c r="I331" s="35"/>
      <c r="M331" s="35"/>
      <c r="N331" s="35"/>
      <c r="O331" s="35"/>
      <c r="P331" s="35"/>
      <c r="Q331" s="35"/>
      <c r="S331" s="82"/>
      <c r="T331" s="137"/>
      <c r="V331" s="136"/>
      <c r="W331" s="136"/>
      <c r="X331" s="136"/>
      <c r="Y331" s="136"/>
      <c r="Z331" s="136"/>
    </row>
    <row r="332" spans="2:26" x14ac:dyDescent="0.15">
      <c r="B332" s="4"/>
      <c r="D332" s="35"/>
      <c r="E332" s="35"/>
      <c r="I332" s="35"/>
      <c r="M332" s="35"/>
      <c r="N332" s="35"/>
      <c r="O332" s="35"/>
      <c r="P332" s="35"/>
      <c r="Q332" s="35"/>
      <c r="S332" s="82"/>
      <c r="T332" s="137"/>
      <c r="V332" s="136"/>
      <c r="W332" s="136"/>
      <c r="X332" s="136"/>
      <c r="Y332" s="136"/>
      <c r="Z332" s="136"/>
    </row>
    <row r="333" spans="2:26" x14ac:dyDescent="0.15">
      <c r="B333" s="4"/>
      <c r="D333" s="35"/>
      <c r="E333" s="35"/>
      <c r="I333" s="35"/>
      <c r="M333" s="35"/>
      <c r="N333" s="35"/>
      <c r="O333" s="35"/>
      <c r="P333" s="35"/>
      <c r="Q333" s="35"/>
      <c r="S333" s="82"/>
      <c r="T333" s="137"/>
      <c r="V333" s="136"/>
      <c r="W333" s="136"/>
      <c r="X333" s="136"/>
      <c r="Y333" s="136"/>
      <c r="Z333" s="136"/>
    </row>
    <row r="334" spans="2:26" x14ac:dyDescent="0.15">
      <c r="B334" s="4"/>
      <c r="D334" s="35"/>
      <c r="E334" s="35"/>
      <c r="I334" s="35"/>
      <c r="M334" s="35"/>
      <c r="N334" s="35"/>
      <c r="O334" s="35"/>
      <c r="P334" s="35"/>
      <c r="Q334" s="35"/>
      <c r="S334" s="82"/>
      <c r="T334" s="137"/>
      <c r="V334" s="136"/>
      <c r="W334" s="136"/>
      <c r="X334" s="136"/>
      <c r="Y334" s="136"/>
      <c r="Z334" s="136"/>
    </row>
    <row r="335" spans="2:26" x14ac:dyDescent="0.15">
      <c r="B335" s="4"/>
      <c r="D335" s="35"/>
      <c r="E335" s="35"/>
      <c r="I335" s="35"/>
      <c r="M335" s="35"/>
      <c r="N335" s="35"/>
      <c r="O335" s="35"/>
      <c r="P335" s="35"/>
      <c r="Q335" s="35"/>
      <c r="S335" s="82"/>
      <c r="T335" s="137"/>
      <c r="V335" s="136"/>
      <c r="W335" s="136"/>
      <c r="X335" s="136"/>
      <c r="Y335" s="136"/>
      <c r="Z335" s="136"/>
    </row>
    <row r="336" spans="2:26" x14ac:dyDescent="0.15">
      <c r="B336" s="4"/>
      <c r="D336" s="35"/>
      <c r="E336" s="35"/>
      <c r="I336" s="35"/>
      <c r="M336" s="35"/>
      <c r="N336" s="35"/>
      <c r="O336" s="35"/>
      <c r="P336" s="35"/>
      <c r="Q336" s="35"/>
      <c r="S336" s="82"/>
      <c r="T336" s="137"/>
      <c r="V336" s="136"/>
      <c r="W336" s="136"/>
      <c r="X336" s="136"/>
      <c r="Y336" s="136"/>
      <c r="Z336" s="136"/>
    </row>
    <row r="337" spans="2:26" x14ac:dyDescent="0.15">
      <c r="B337" s="4"/>
      <c r="D337" s="35"/>
      <c r="E337" s="35"/>
      <c r="I337" s="35"/>
      <c r="M337" s="35"/>
      <c r="N337" s="35"/>
      <c r="O337" s="35"/>
      <c r="P337" s="35"/>
      <c r="Q337" s="35"/>
      <c r="S337" s="82"/>
      <c r="T337" s="137"/>
      <c r="V337" s="136"/>
      <c r="W337" s="136"/>
      <c r="X337" s="136"/>
      <c r="Y337" s="136"/>
      <c r="Z337" s="136"/>
    </row>
    <row r="338" spans="2:26" x14ac:dyDescent="0.15">
      <c r="B338" s="4"/>
      <c r="D338" s="35"/>
      <c r="E338" s="35"/>
      <c r="I338" s="35"/>
      <c r="M338" s="35"/>
      <c r="N338" s="35"/>
      <c r="O338" s="35"/>
      <c r="P338" s="35"/>
      <c r="Q338" s="35"/>
      <c r="S338" s="82"/>
      <c r="T338" s="137"/>
      <c r="V338" s="136"/>
      <c r="W338" s="136"/>
      <c r="X338" s="136"/>
      <c r="Y338" s="136"/>
      <c r="Z338" s="136"/>
    </row>
    <row r="339" spans="2:26" x14ac:dyDescent="0.15">
      <c r="B339" s="4"/>
      <c r="D339" s="35"/>
      <c r="E339" s="35"/>
      <c r="I339" s="35"/>
      <c r="M339" s="35"/>
      <c r="N339" s="35"/>
      <c r="O339" s="35"/>
      <c r="P339" s="35"/>
      <c r="Q339" s="35"/>
      <c r="S339" s="82"/>
      <c r="T339" s="137"/>
      <c r="V339" s="136"/>
      <c r="W339" s="136"/>
      <c r="X339" s="136"/>
      <c r="Y339" s="136"/>
      <c r="Z339" s="136"/>
    </row>
    <row r="340" spans="2:26" x14ac:dyDescent="0.15">
      <c r="B340" s="4"/>
      <c r="D340" s="35"/>
      <c r="E340" s="35"/>
      <c r="I340" s="35"/>
      <c r="M340" s="35"/>
      <c r="N340" s="35"/>
      <c r="O340" s="35"/>
      <c r="P340" s="35"/>
      <c r="Q340" s="35"/>
      <c r="S340" s="82"/>
      <c r="T340" s="137"/>
      <c r="V340" s="136"/>
      <c r="W340" s="136"/>
      <c r="X340" s="136"/>
      <c r="Y340" s="136"/>
      <c r="Z340" s="136"/>
    </row>
    <row r="341" spans="2:26" x14ac:dyDescent="0.15">
      <c r="B341" s="4"/>
      <c r="D341" s="35"/>
      <c r="E341" s="35"/>
      <c r="I341" s="35"/>
      <c r="M341" s="35"/>
      <c r="N341" s="35"/>
      <c r="O341" s="35"/>
      <c r="P341" s="35"/>
      <c r="Q341" s="35"/>
      <c r="S341" s="82"/>
      <c r="T341" s="137"/>
      <c r="V341" s="136"/>
      <c r="W341" s="136"/>
      <c r="X341" s="136"/>
      <c r="Y341" s="136"/>
      <c r="Z341" s="136"/>
    </row>
    <row r="342" spans="2:26" x14ac:dyDescent="0.15">
      <c r="B342" s="4"/>
      <c r="D342" s="35"/>
      <c r="E342" s="35"/>
      <c r="I342" s="35"/>
      <c r="M342" s="35"/>
      <c r="N342" s="35"/>
      <c r="O342" s="35"/>
      <c r="P342" s="35"/>
      <c r="Q342" s="35"/>
      <c r="S342" s="82"/>
      <c r="T342" s="137"/>
      <c r="V342" s="136"/>
      <c r="W342" s="136"/>
      <c r="X342" s="136"/>
      <c r="Y342" s="136"/>
      <c r="Z342" s="136"/>
    </row>
    <row r="343" spans="2:26" x14ac:dyDescent="0.15">
      <c r="B343" s="4"/>
      <c r="D343" s="35"/>
      <c r="E343" s="35"/>
      <c r="I343" s="35"/>
      <c r="M343" s="35"/>
      <c r="N343" s="35"/>
      <c r="O343" s="35"/>
      <c r="P343" s="35"/>
      <c r="Q343" s="35"/>
      <c r="S343" s="82"/>
      <c r="T343" s="137"/>
      <c r="V343" s="136"/>
      <c r="W343" s="136"/>
      <c r="X343" s="136"/>
      <c r="Y343" s="136"/>
      <c r="Z343" s="136"/>
    </row>
    <row r="344" spans="2:26" x14ac:dyDescent="0.15">
      <c r="B344" s="4"/>
      <c r="D344" s="35"/>
      <c r="E344" s="35"/>
      <c r="I344" s="35"/>
      <c r="M344" s="35"/>
      <c r="N344" s="35"/>
      <c r="O344" s="35"/>
      <c r="P344" s="35"/>
      <c r="Q344" s="35"/>
      <c r="S344" s="82"/>
      <c r="T344" s="137"/>
      <c r="V344" s="136"/>
      <c r="W344" s="136"/>
      <c r="X344" s="136"/>
      <c r="Y344" s="136"/>
      <c r="Z344" s="136"/>
    </row>
    <row r="345" spans="2:26" x14ac:dyDescent="0.15">
      <c r="B345" s="4"/>
      <c r="D345" s="35"/>
      <c r="E345" s="35"/>
      <c r="I345" s="35"/>
      <c r="M345" s="35"/>
      <c r="N345" s="35"/>
      <c r="O345" s="35"/>
      <c r="P345" s="35"/>
      <c r="Q345" s="35"/>
      <c r="S345" s="82"/>
      <c r="T345" s="137"/>
      <c r="V345" s="136"/>
      <c r="W345" s="136"/>
      <c r="X345" s="136"/>
      <c r="Y345" s="136"/>
      <c r="Z345" s="136"/>
    </row>
    <row r="346" spans="2:26" x14ac:dyDescent="0.15">
      <c r="B346" s="4"/>
      <c r="D346" s="35"/>
      <c r="E346" s="35"/>
      <c r="I346" s="35"/>
      <c r="M346" s="35"/>
      <c r="N346" s="35"/>
      <c r="O346" s="35"/>
      <c r="P346" s="35"/>
      <c r="Q346" s="35"/>
      <c r="S346" s="82"/>
      <c r="T346" s="137"/>
      <c r="V346" s="136"/>
      <c r="W346" s="136"/>
      <c r="X346" s="136"/>
      <c r="Y346" s="136"/>
      <c r="Z346" s="136"/>
    </row>
    <row r="347" spans="2:26" x14ac:dyDescent="0.15">
      <c r="B347" s="4"/>
      <c r="D347" s="35"/>
      <c r="E347" s="35"/>
      <c r="I347" s="35"/>
      <c r="M347" s="35"/>
      <c r="N347" s="35"/>
      <c r="O347" s="35"/>
      <c r="P347" s="35"/>
      <c r="Q347" s="35"/>
      <c r="S347" s="82"/>
      <c r="T347" s="137"/>
      <c r="V347" s="136"/>
      <c r="W347" s="136"/>
      <c r="X347" s="136"/>
      <c r="Y347" s="136"/>
      <c r="Z347" s="136"/>
    </row>
    <row r="348" spans="2:26" x14ac:dyDescent="0.15">
      <c r="B348" s="4"/>
      <c r="D348" s="35"/>
      <c r="E348" s="35"/>
      <c r="I348" s="35"/>
      <c r="M348" s="35"/>
      <c r="N348" s="35"/>
      <c r="O348" s="35"/>
      <c r="P348" s="35"/>
      <c r="Q348" s="35"/>
      <c r="S348" s="82"/>
      <c r="T348" s="137"/>
      <c r="V348" s="136"/>
      <c r="W348" s="136"/>
      <c r="X348" s="136"/>
      <c r="Y348" s="136"/>
      <c r="Z348" s="136"/>
    </row>
    <row r="349" spans="2:26" x14ac:dyDescent="0.15">
      <c r="B349" s="4"/>
      <c r="D349" s="35"/>
      <c r="E349" s="35"/>
      <c r="I349" s="35"/>
      <c r="M349" s="35"/>
      <c r="N349" s="35"/>
      <c r="O349" s="35"/>
      <c r="P349" s="35"/>
      <c r="Q349" s="35"/>
      <c r="S349" s="82"/>
      <c r="T349" s="137"/>
      <c r="V349" s="136"/>
      <c r="W349" s="136"/>
      <c r="X349" s="136"/>
      <c r="Y349" s="136"/>
      <c r="Z349" s="136"/>
    </row>
    <row r="350" spans="2:26" x14ac:dyDescent="0.15">
      <c r="B350" s="4"/>
      <c r="D350" s="35"/>
      <c r="E350" s="35"/>
      <c r="I350" s="35"/>
      <c r="M350" s="35"/>
      <c r="N350" s="35"/>
      <c r="O350" s="35"/>
      <c r="P350" s="35"/>
      <c r="Q350" s="35"/>
      <c r="S350" s="82"/>
      <c r="T350" s="137"/>
      <c r="V350" s="136"/>
      <c r="W350" s="136"/>
      <c r="X350" s="136"/>
      <c r="Y350" s="136"/>
      <c r="Z350" s="136"/>
    </row>
    <row r="351" spans="2:26" x14ac:dyDescent="0.15">
      <c r="B351" s="4"/>
      <c r="D351" s="35"/>
      <c r="E351" s="35"/>
      <c r="I351" s="35"/>
      <c r="M351" s="35"/>
      <c r="N351" s="35"/>
      <c r="O351" s="35"/>
      <c r="P351" s="35"/>
      <c r="Q351" s="35"/>
      <c r="S351" s="82"/>
      <c r="T351" s="137"/>
      <c r="V351" s="136"/>
      <c r="W351" s="136"/>
      <c r="X351" s="136"/>
      <c r="Y351" s="136"/>
      <c r="Z351" s="136"/>
    </row>
    <row r="352" spans="2:26" x14ac:dyDescent="0.15">
      <c r="B352" s="4"/>
      <c r="D352" s="35"/>
      <c r="E352" s="35"/>
      <c r="I352" s="35"/>
      <c r="M352" s="35"/>
      <c r="N352" s="35"/>
      <c r="O352" s="35"/>
      <c r="P352" s="35"/>
      <c r="Q352" s="35"/>
      <c r="S352" s="82"/>
      <c r="T352" s="137"/>
      <c r="V352" s="136"/>
      <c r="W352" s="136"/>
      <c r="X352" s="136"/>
      <c r="Y352" s="136"/>
      <c r="Z352" s="136"/>
    </row>
    <row r="353" spans="2:26" x14ac:dyDescent="0.15">
      <c r="B353" s="4"/>
      <c r="D353" s="35"/>
      <c r="E353" s="35"/>
      <c r="I353" s="35"/>
      <c r="M353" s="35"/>
      <c r="N353" s="35"/>
      <c r="O353" s="35"/>
      <c r="P353" s="35"/>
      <c r="Q353" s="35"/>
      <c r="S353" s="82"/>
      <c r="T353" s="137"/>
      <c r="V353" s="136"/>
      <c r="W353" s="136"/>
      <c r="X353" s="136"/>
      <c r="Y353" s="136"/>
      <c r="Z353" s="136"/>
    </row>
    <row r="354" spans="2:26" x14ac:dyDescent="0.15">
      <c r="B354" s="4"/>
      <c r="D354" s="35"/>
      <c r="E354" s="35"/>
      <c r="I354" s="35"/>
      <c r="M354" s="35"/>
      <c r="N354" s="35"/>
      <c r="O354" s="35"/>
      <c r="P354" s="35"/>
      <c r="Q354" s="35"/>
      <c r="S354" s="82"/>
      <c r="T354" s="137"/>
      <c r="V354" s="136"/>
      <c r="W354" s="136"/>
      <c r="X354" s="136"/>
      <c r="Y354" s="136"/>
      <c r="Z354" s="136"/>
    </row>
    <row r="355" spans="2:26" x14ac:dyDescent="0.15">
      <c r="B355" s="4"/>
      <c r="D355" s="35"/>
      <c r="E355" s="35"/>
      <c r="I355" s="35"/>
      <c r="M355" s="35"/>
      <c r="N355" s="35"/>
      <c r="O355" s="35"/>
      <c r="P355" s="35"/>
      <c r="Q355" s="35"/>
      <c r="S355" s="82"/>
      <c r="T355" s="137"/>
      <c r="V355" s="136"/>
      <c r="W355" s="136"/>
      <c r="X355" s="136"/>
      <c r="Y355" s="136"/>
      <c r="Z355" s="136"/>
    </row>
    <row r="356" spans="2:26" x14ac:dyDescent="0.15">
      <c r="B356" s="4"/>
      <c r="D356" s="35"/>
      <c r="E356" s="35"/>
      <c r="I356" s="35"/>
      <c r="M356" s="35"/>
      <c r="N356" s="35"/>
      <c r="O356" s="35"/>
      <c r="P356" s="35"/>
      <c r="Q356" s="35"/>
      <c r="S356" s="82"/>
      <c r="T356" s="137"/>
      <c r="V356" s="136"/>
      <c r="W356" s="136"/>
      <c r="X356" s="136"/>
      <c r="Y356" s="136"/>
      <c r="Z356" s="136"/>
    </row>
    <row r="357" spans="2:26" x14ac:dyDescent="0.15">
      <c r="B357" s="4"/>
      <c r="D357" s="35"/>
      <c r="E357" s="35"/>
      <c r="I357" s="35"/>
      <c r="M357" s="35"/>
      <c r="N357" s="35"/>
      <c r="O357" s="35"/>
      <c r="P357" s="35"/>
      <c r="Q357" s="35"/>
      <c r="S357" s="82"/>
      <c r="T357" s="137"/>
      <c r="V357" s="136"/>
      <c r="W357" s="136"/>
      <c r="X357" s="136"/>
      <c r="Y357" s="136"/>
      <c r="Z357" s="136"/>
    </row>
    <row r="358" spans="2:26" x14ac:dyDescent="0.15">
      <c r="B358" s="4"/>
      <c r="D358" s="35"/>
      <c r="E358" s="35"/>
      <c r="I358" s="35"/>
      <c r="M358" s="35"/>
      <c r="N358" s="35"/>
      <c r="O358" s="35"/>
      <c r="P358" s="35"/>
      <c r="Q358" s="35"/>
      <c r="S358" s="82"/>
      <c r="T358" s="137"/>
      <c r="V358" s="136"/>
      <c r="W358" s="136"/>
      <c r="X358" s="136"/>
      <c r="Y358" s="136"/>
      <c r="Z358" s="136"/>
    </row>
    <row r="359" spans="2:26" x14ac:dyDescent="0.15">
      <c r="B359" s="4"/>
      <c r="D359" s="35"/>
      <c r="E359" s="35"/>
      <c r="I359" s="35"/>
      <c r="M359" s="35"/>
      <c r="N359" s="35"/>
      <c r="O359" s="35"/>
      <c r="P359" s="35"/>
      <c r="Q359" s="35"/>
      <c r="S359" s="82"/>
      <c r="T359" s="137"/>
      <c r="V359" s="136"/>
      <c r="W359" s="136"/>
      <c r="X359" s="136"/>
      <c r="Y359" s="136"/>
      <c r="Z359" s="136"/>
    </row>
    <row r="360" spans="2:26" x14ac:dyDescent="0.15">
      <c r="B360" s="4"/>
      <c r="D360" s="35"/>
      <c r="E360" s="35"/>
      <c r="I360" s="35"/>
      <c r="M360" s="35"/>
      <c r="N360" s="35"/>
      <c r="O360" s="35"/>
      <c r="P360" s="35"/>
      <c r="Q360" s="35"/>
      <c r="S360" s="82"/>
      <c r="T360" s="137"/>
      <c r="V360" s="136"/>
      <c r="W360" s="136"/>
      <c r="X360" s="136"/>
      <c r="Y360" s="136"/>
      <c r="Z360" s="136"/>
    </row>
    <row r="361" spans="2:26" x14ac:dyDescent="0.15">
      <c r="B361" s="4"/>
      <c r="D361" s="35"/>
      <c r="E361" s="35"/>
      <c r="I361" s="35"/>
      <c r="M361" s="35"/>
      <c r="N361" s="35"/>
      <c r="O361" s="35"/>
      <c r="P361" s="35"/>
      <c r="Q361" s="35"/>
      <c r="S361" s="82"/>
      <c r="T361" s="137"/>
      <c r="V361" s="136"/>
      <c r="W361" s="136"/>
      <c r="X361" s="136"/>
      <c r="Y361" s="136"/>
      <c r="Z361" s="136"/>
    </row>
    <row r="362" spans="2:26" x14ac:dyDescent="0.15">
      <c r="B362" s="4"/>
      <c r="D362" s="35"/>
      <c r="E362" s="35"/>
      <c r="I362" s="35"/>
      <c r="M362" s="35"/>
      <c r="N362" s="35"/>
      <c r="O362" s="35"/>
      <c r="P362" s="35"/>
      <c r="Q362" s="35"/>
      <c r="S362" s="82"/>
      <c r="T362" s="137"/>
      <c r="V362" s="136"/>
      <c r="W362" s="136"/>
      <c r="X362" s="136"/>
      <c r="Y362" s="136"/>
      <c r="Z362" s="136"/>
    </row>
    <row r="363" spans="2:26" x14ac:dyDescent="0.15">
      <c r="B363" s="4"/>
      <c r="D363" s="35"/>
      <c r="E363" s="35"/>
      <c r="I363" s="35"/>
      <c r="M363" s="35"/>
      <c r="N363" s="35"/>
      <c r="O363" s="35"/>
      <c r="P363" s="35"/>
      <c r="Q363" s="35"/>
      <c r="S363" s="82"/>
      <c r="T363" s="137"/>
      <c r="V363" s="136"/>
      <c r="W363" s="136"/>
      <c r="X363" s="136"/>
      <c r="Y363" s="136"/>
      <c r="Z363" s="136"/>
    </row>
    <row r="364" spans="2:26" x14ac:dyDescent="0.15">
      <c r="B364" s="4"/>
      <c r="D364" s="35"/>
      <c r="E364" s="35"/>
      <c r="I364" s="35"/>
      <c r="M364" s="35"/>
      <c r="N364" s="35"/>
      <c r="O364" s="35"/>
      <c r="P364" s="35"/>
      <c r="Q364" s="35"/>
      <c r="S364" s="82"/>
      <c r="T364" s="137"/>
      <c r="V364" s="136"/>
      <c r="W364" s="136"/>
      <c r="X364" s="136"/>
      <c r="Y364" s="136"/>
      <c r="Z364" s="136"/>
    </row>
    <row r="365" spans="2:26" x14ac:dyDescent="0.15">
      <c r="B365" s="4"/>
      <c r="D365" s="35"/>
      <c r="E365" s="35"/>
      <c r="I365" s="35"/>
      <c r="M365" s="35"/>
      <c r="N365" s="35"/>
      <c r="O365" s="35"/>
      <c r="P365" s="35"/>
      <c r="Q365" s="35"/>
      <c r="S365" s="82"/>
      <c r="T365" s="137"/>
      <c r="V365" s="136"/>
      <c r="W365" s="136"/>
      <c r="X365" s="136"/>
      <c r="Y365" s="136"/>
      <c r="Z365" s="136"/>
    </row>
    <row r="366" spans="2:26" x14ac:dyDescent="0.15">
      <c r="B366" s="4"/>
      <c r="D366" s="35"/>
      <c r="E366" s="35"/>
      <c r="I366" s="35"/>
      <c r="M366" s="35"/>
      <c r="N366" s="35"/>
      <c r="O366" s="35"/>
      <c r="P366" s="35"/>
      <c r="Q366" s="35"/>
      <c r="S366" s="82"/>
      <c r="T366" s="137"/>
      <c r="V366" s="136"/>
      <c r="W366" s="136"/>
      <c r="X366" s="136"/>
      <c r="Y366" s="136"/>
      <c r="Z366" s="136"/>
    </row>
    <row r="367" spans="2:26" x14ac:dyDescent="0.15">
      <c r="B367" s="4"/>
      <c r="D367" s="35"/>
      <c r="E367" s="35"/>
      <c r="I367" s="35"/>
      <c r="M367" s="35"/>
      <c r="N367" s="35"/>
      <c r="O367" s="35"/>
      <c r="P367" s="35"/>
      <c r="Q367" s="35"/>
      <c r="S367" s="82"/>
      <c r="T367" s="137"/>
      <c r="V367" s="136"/>
      <c r="W367" s="136"/>
      <c r="X367" s="136"/>
      <c r="Y367" s="136"/>
      <c r="Z367" s="136"/>
    </row>
    <row r="368" spans="2:26" x14ac:dyDescent="0.15">
      <c r="B368" s="4"/>
      <c r="D368" s="35"/>
      <c r="E368" s="35"/>
      <c r="I368" s="35"/>
      <c r="M368" s="35"/>
      <c r="N368" s="35"/>
      <c r="O368" s="35"/>
      <c r="P368" s="35"/>
      <c r="Q368" s="35"/>
      <c r="S368" s="82"/>
      <c r="T368" s="137"/>
      <c r="V368" s="136"/>
      <c r="W368" s="136"/>
      <c r="X368" s="136"/>
      <c r="Y368" s="136"/>
      <c r="Z368" s="136"/>
    </row>
    <row r="369" spans="2:26" x14ac:dyDescent="0.15">
      <c r="B369" s="4"/>
      <c r="D369" s="35"/>
      <c r="E369" s="35"/>
      <c r="I369" s="35"/>
      <c r="M369" s="35"/>
      <c r="N369" s="35"/>
      <c r="O369" s="35"/>
      <c r="P369" s="35"/>
      <c r="Q369" s="35"/>
      <c r="S369" s="82"/>
      <c r="T369" s="137"/>
      <c r="V369" s="136"/>
      <c r="W369" s="136"/>
      <c r="X369" s="136"/>
      <c r="Y369" s="136"/>
      <c r="Z369" s="136"/>
    </row>
    <row r="370" spans="2:26" x14ac:dyDescent="0.15">
      <c r="B370" s="4"/>
      <c r="D370" s="35"/>
      <c r="E370" s="35"/>
      <c r="I370" s="35"/>
      <c r="M370" s="35"/>
      <c r="N370" s="35"/>
      <c r="O370" s="35"/>
      <c r="P370" s="35"/>
      <c r="Q370" s="35"/>
      <c r="S370" s="82"/>
      <c r="T370" s="137"/>
      <c r="V370" s="136"/>
      <c r="W370" s="136"/>
      <c r="X370" s="136"/>
      <c r="Y370" s="136"/>
      <c r="Z370" s="136"/>
    </row>
    <row r="371" spans="2:26" x14ac:dyDescent="0.15">
      <c r="B371" s="4"/>
      <c r="D371" s="35"/>
      <c r="E371" s="35"/>
      <c r="I371" s="35"/>
      <c r="M371" s="35"/>
      <c r="N371" s="35"/>
      <c r="O371" s="35"/>
      <c r="P371" s="35"/>
      <c r="Q371" s="35"/>
      <c r="S371" s="82"/>
      <c r="T371" s="137"/>
      <c r="V371" s="136"/>
      <c r="W371" s="136"/>
      <c r="X371" s="136"/>
      <c r="Y371" s="136"/>
      <c r="Z371" s="136"/>
    </row>
    <row r="372" spans="2:26" x14ac:dyDescent="0.15">
      <c r="B372" s="4"/>
      <c r="D372" s="35"/>
      <c r="E372" s="35"/>
      <c r="I372" s="35"/>
      <c r="M372" s="35"/>
      <c r="N372" s="35"/>
      <c r="O372" s="35"/>
      <c r="P372" s="35"/>
      <c r="Q372" s="35"/>
      <c r="S372" s="82"/>
      <c r="T372" s="137"/>
      <c r="V372" s="136"/>
      <c r="W372" s="136"/>
      <c r="X372" s="136"/>
      <c r="Y372" s="136"/>
      <c r="Z372" s="136"/>
    </row>
    <row r="373" spans="2:26" x14ac:dyDescent="0.15">
      <c r="B373" s="4"/>
      <c r="D373" s="35"/>
      <c r="E373" s="35"/>
      <c r="I373" s="35"/>
      <c r="M373" s="35"/>
      <c r="N373" s="35"/>
      <c r="O373" s="35"/>
      <c r="P373" s="35"/>
      <c r="Q373" s="35"/>
      <c r="S373" s="82"/>
      <c r="T373" s="137"/>
      <c r="V373" s="136"/>
      <c r="W373" s="136"/>
      <c r="X373" s="136"/>
      <c r="Y373" s="136"/>
      <c r="Z373" s="136"/>
    </row>
    <row r="374" spans="2:26" x14ac:dyDescent="0.15">
      <c r="B374" s="4"/>
      <c r="D374" s="35"/>
      <c r="E374" s="35"/>
      <c r="I374" s="35"/>
      <c r="M374" s="35"/>
      <c r="N374" s="35"/>
      <c r="O374" s="35"/>
      <c r="P374" s="35"/>
      <c r="Q374" s="35"/>
      <c r="S374" s="82"/>
      <c r="T374" s="137"/>
      <c r="V374" s="136"/>
      <c r="W374" s="136"/>
      <c r="X374" s="136"/>
      <c r="Y374" s="136"/>
      <c r="Z374" s="136"/>
    </row>
    <row r="375" spans="2:26" x14ac:dyDescent="0.15">
      <c r="B375" s="4"/>
      <c r="D375" s="35"/>
      <c r="E375" s="35"/>
      <c r="I375" s="35"/>
      <c r="M375" s="35"/>
      <c r="N375" s="35"/>
      <c r="O375" s="35"/>
      <c r="P375" s="35"/>
      <c r="Q375" s="35"/>
      <c r="S375" s="82"/>
      <c r="T375" s="137"/>
      <c r="V375" s="136"/>
      <c r="W375" s="136"/>
      <c r="X375" s="136"/>
      <c r="Y375" s="136"/>
      <c r="Z375" s="136"/>
    </row>
    <row r="376" spans="2:26" x14ac:dyDescent="0.15">
      <c r="B376" s="4"/>
      <c r="D376" s="35"/>
      <c r="E376" s="35"/>
      <c r="I376" s="35"/>
      <c r="M376" s="35"/>
      <c r="N376" s="35"/>
      <c r="O376" s="35"/>
      <c r="P376" s="35"/>
      <c r="Q376" s="35"/>
      <c r="S376" s="82"/>
      <c r="T376" s="137"/>
      <c r="V376" s="136"/>
      <c r="W376" s="136"/>
      <c r="X376" s="136"/>
      <c r="Y376" s="136"/>
      <c r="Z376" s="136"/>
    </row>
    <row r="377" spans="2:26" x14ac:dyDescent="0.15">
      <c r="B377" s="4"/>
      <c r="D377" s="35"/>
      <c r="E377" s="35"/>
      <c r="I377" s="35"/>
      <c r="M377" s="35"/>
      <c r="N377" s="35"/>
      <c r="O377" s="35"/>
      <c r="P377" s="35"/>
      <c r="Q377" s="35"/>
      <c r="S377" s="82"/>
      <c r="T377" s="137"/>
      <c r="V377" s="136"/>
      <c r="W377" s="136"/>
      <c r="X377" s="136"/>
      <c r="Y377" s="136"/>
      <c r="Z377" s="136"/>
    </row>
    <row r="378" spans="2:26" x14ac:dyDescent="0.15">
      <c r="B378" s="4"/>
      <c r="D378" s="35"/>
      <c r="E378" s="35"/>
      <c r="I378" s="35"/>
      <c r="M378" s="35"/>
      <c r="N378" s="35"/>
      <c r="O378" s="35"/>
      <c r="P378" s="35"/>
      <c r="Q378" s="35"/>
      <c r="S378" s="82"/>
      <c r="T378" s="137"/>
      <c r="V378" s="136"/>
      <c r="W378" s="136"/>
      <c r="X378" s="136"/>
      <c r="Y378" s="136"/>
      <c r="Z378" s="136"/>
    </row>
    <row r="379" spans="2:26" x14ac:dyDescent="0.15">
      <c r="B379" s="4"/>
      <c r="D379" s="35"/>
      <c r="E379" s="35"/>
      <c r="I379" s="35"/>
      <c r="M379" s="35"/>
      <c r="N379" s="35"/>
      <c r="O379" s="35"/>
      <c r="P379" s="35"/>
      <c r="Q379" s="35"/>
      <c r="S379" s="82"/>
      <c r="T379" s="137"/>
      <c r="V379" s="136"/>
      <c r="W379" s="136"/>
      <c r="X379" s="136"/>
      <c r="Y379" s="136"/>
      <c r="Z379" s="136"/>
    </row>
    <row r="380" spans="2:26" x14ac:dyDescent="0.15">
      <c r="B380" s="4"/>
      <c r="D380" s="35"/>
      <c r="E380" s="35"/>
      <c r="I380" s="35"/>
      <c r="M380" s="35"/>
      <c r="N380" s="35"/>
      <c r="O380" s="35"/>
      <c r="P380" s="35"/>
      <c r="Q380" s="35"/>
      <c r="S380" s="82"/>
      <c r="T380" s="137"/>
      <c r="V380" s="136"/>
      <c r="W380" s="136"/>
      <c r="X380" s="136"/>
      <c r="Y380" s="136"/>
      <c r="Z380" s="136"/>
    </row>
    <row r="381" spans="2:26" x14ac:dyDescent="0.15">
      <c r="B381" s="4"/>
      <c r="D381" s="35"/>
      <c r="E381" s="35"/>
      <c r="I381" s="35"/>
      <c r="M381" s="35"/>
      <c r="N381" s="35"/>
      <c r="O381" s="35"/>
      <c r="P381" s="35"/>
      <c r="Q381" s="35"/>
      <c r="S381" s="82"/>
      <c r="T381" s="137"/>
      <c r="V381" s="136"/>
      <c r="W381" s="136"/>
      <c r="X381" s="136"/>
      <c r="Y381" s="136"/>
      <c r="Z381" s="136"/>
    </row>
    <row r="382" spans="2:26" x14ac:dyDescent="0.15">
      <c r="B382" s="4"/>
      <c r="D382" s="35"/>
      <c r="E382" s="35"/>
      <c r="I382" s="35"/>
      <c r="M382" s="35"/>
      <c r="N382" s="35"/>
      <c r="O382" s="35"/>
      <c r="P382" s="35"/>
      <c r="Q382" s="35"/>
      <c r="S382" s="82"/>
      <c r="T382" s="137"/>
      <c r="V382" s="136"/>
      <c r="W382" s="136"/>
      <c r="X382" s="136"/>
      <c r="Y382" s="136"/>
      <c r="Z382" s="136"/>
    </row>
    <row r="383" spans="2:26" x14ac:dyDescent="0.15">
      <c r="B383" s="4"/>
      <c r="D383" s="35"/>
      <c r="E383" s="35"/>
      <c r="I383" s="35"/>
      <c r="M383" s="35"/>
      <c r="N383" s="35"/>
      <c r="O383" s="35"/>
      <c r="P383" s="35"/>
      <c r="Q383" s="35"/>
      <c r="S383" s="82"/>
      <c r="T383" s="137"/>
      <c r="V383" s="136"/>
      <c r="W383" s="136"/>
      <c r="X383" s="136"/>
      <c r="Y383" s="136"/>
      <c r="Z383" s="136"/>
    </row>
    <row r="384" spans="2:26" x14ac:dyDescent="0.15">
      <c r="B384" s="4"/>
      <c r="D384" s="35"/>
      <c r="E384" s="35"/>
      <c r="I384" s="35"/>
      <c r="M384" s="35"/>
      <c r="N384" s="35"/>
      <c r="O384" s="35"/>
      <c r="P384" s="35"/>
      <c r="Q384" s="35"/>
      <c r="S384" s="82"/>
      <c r="T384" s="137"/>
      <c r="V384" s="136"/>
      <c r="W384" s="136"/>
      <c r="X384" s="136"/>
      <c r="Y384" s="136"/>
      <c r="Z384" s="136"/>
    </row>
    <row r="385" spans="2:26" x14ac:dyDescent="0.15">
      <c r="B385" s="4"/>
      <c r="D385" s="35"/>
      <c r="E385" s="35"/>
      <c r="I385" s="35"/>
      <c r="M385" s="35"/>
      <c r="N385" s="35"/>
      <c r="O385" s="35"/>
      <c r="P385" s="35"/>
      <c r="Q385" s="35"/>
      <c r="S385" s="82"/>
      <c r="T385" s="137"/>
      <c r="V385" s="136"/>
      <c r="W385" s="136"/>
      <c r="X385" s="136"/>
      <c r="Y385" s="136"/>
      <c r="Z385" s="136"/>
    </row>
    <row r="386" spans="2:26" x14ac:dyDescent="0.15">
      <c r="B386" s="4"/>
      <c r="D386" s="35"/>
      <c r="E386" s="35"/>
      <c r="I386" s="35"/>
      <c r="M386" s="35"/>
      <c r="N386" s="35"/>
      <c r="O386" s="35"/>
      <c r="P386" s="35"/>
      <c r="Q386" s="35"/>
      <c r="S386" s="82"/>
      <c r="T386" s="137"/>
      <c r="V386" s="136"/>
      <c r="W386" s="136"/>
      <c r="X386" s="136"/>
      <c r="Y386" s="136"/>
      <c r="Z386" s="136"/>
    </row>
    <row r="387" spans="2:26" x14ac:dyDescent="0.15">
      <c r="B387" s="4"/>
      <c r="D387" s="35"/>
      <c r="E387" s="35"/>
      <c r="I387" s="35"/>
      <c r="M387" s="35"/>
      <c r="N387" s="35"/>
      <c r="O387" s="35"/>
      <c r="P387" s="35"/>
      <c r="Q387" s="35"/>
      <c r="S387" s="82"/>
      <c r="T387" s="137"/>
      <c r="V387" s="136"/>
      <c r="W387" s="136"/>
      <c r="X387" s="136"/>
      <c r="Y387" s="136"/>
      <c r="Z387" s="136"/>
    </row>
    <row r="388" spans="2:26" x14ac:dyDescent="0.15">
      <c r="B388" s="4"/>
      <c r="D388" s="35"/>
      <c r="E388" s="35"/>
      <c r="I388" s="35"/>
      <c r="M388" s="35"/>
      <c r="N388" s="35"/>
      <c r="O388" s="35"/>
      <c r="P388" s="35"/>
      <c r="Q388" s="35"/>
      <c r="S388" s="82"/>
      <c r="T388" s="137"/>
      <c r="V388" s="136"/>
      <c r="W388" s="136"/>
      <c r="X388" s="136"/>
      <c r="Y388" s="136"/>
      <c r="Z388" s="136"/>
    </row>
    <row r="389" spans="2:26" x14ac:dyDescent="0.15">
      <c r="B389" s="4"/>
      <c r="D389" s="35"/>
      <c r="E389" s="35"/>
      <c r="I389" s="35"/>
      <c r="M389" s="35"/>
      <c r="N389" s="35"/>
      <c r="O389" s="35"/>
      <c r="P389" s="35"/>
      <c r="Q389" s="35"/>
      <c r="S389" s="82"/>
      <c r="T389" s="137"/>
      <c r="V389" s="136"/>
      <c r="W389" s="136"/>
      <c r="X389" s="136"/>
      <c r="Y389" s="136"/>
      <c r="Z389" s="136"/>
    </row>
    <row r="390" spans="2:26" x14ac:dyDescent="0.15">
      <c r="B390" s="4"/>
      <c r="D390" s="35"/>
      <c r="E390" s="35"/>
      <c r="I390" s="35"/>
      <c r="M390" s="35"/>
      <c r="N390" s="35"/>
      <c r="O390" s="35"/>
      <c r="P390" s="35"/>
      <c r="Q390" s="35"/>
      <c r="S390" s="82"/>
      <c r="T390" s="137"/>
      <c r="V390" s="136"/>
      <c r="W390" s="136"/>
      <c r="X390" s="136"/>
      <c r="Y390" s="136"/>
      <c r="Z390" s="136"/>
    </row>
    <row r="391" spans="2:26" x14ac:dyDescent="0.15">
      <c r="B391" s="4"/>
      <c r="D391" s="35"/>
      <c r="E391" s="35"/>
      <c r="I391" s="35"/>
      <c r="M391" s="35"/>
      <c r="N391" s="35"/>
      <c r="O391" s="35"/>
      <c r="P391" s="35"/>
      <c r="Q391" s="35"/>
      <c r="S391" s="82"/>
      <c r="T391" s="137"/>
      <c r="V391" s="136"/>
      <c r="W391" s="136"/>
      <c r="X391" s="136"/>
      <c r="Y391" s="136"/>
      <c r="Z391" s="136"/>
    </row>
    <row r="392" spans="2:26" x14ac:dyDescent="0.15">
      <c r="B392" s="4"/>
      <c r="D392" s="35"/>
      <c r="E392" s="35"/>
      <c r="I392" s="35"/>
      <c r="M392" s="35"/>
      <c r="N392" s="35"/>
      <c r="O392" s="35"/>
      <c r="P392" s="35"/>
      <c r="Q392" s="35"/>
      <c r="S392" s="82"/>
      <c r="T392" s="137"/>
      <c r="V392" s="136"/>
      <c r="W392" s="136"/>
      <c r="X392" s="136"/>
      <c r="Y392" s="136"/>
      <c r="Z392" s="136"/>
    </row>
    <row r="393" spans="2:26" x14ac:dyDescent="0.15">
      <c r="B393" s="4"/>
      <c r="D393" s="35"/>
      <c r="E393" s="35"/>
      <c r="I393" s="35"/>
      <c r="M393" s="35"/>
      <c r="N393" s="35"/>
      <c r="O393" s="35"/>
      <c r="P393" s="35"/>
      <c r="Q393" s="35"/>
      <c r="S393" s="82"/>
      <c r="T393" s="137"/>
      <c r="V393" s="136"/>
      <c r="W393" s="136"/>
      <c r="X393" s="136"/>
      <c r="Y393" s="136"/>
      <c r="Z393" s="136"/>
    </row>
    <row r="394" spans="2:26" x14ac:dyDescent="0.15">
      <c r="B394" s="4"/>
      <c r="D394" s="35"/>
      <c r="E394" s="35"/>
      <c r="I394" s="35"/>
      <c r="M394" s="35"/>
      <c r="N394" s="35"/>
      <c r="O394" s="35"/>
      <c r="P394" s="35"/>
      <c r="Q394" s="35"/>
      <c r="S394" s="82"/>
      <c r="T394" s="137"/>
      <c r="V394" s="136"/>
      <c r="W394" s="136"/>
      <c r="X394" s="136"/>
      <c r="Y394" s="136"/>
      <c r="Z394" s="136"/>
    </row>
    <row r="395" spans="2:26" x14ac:dyDescent="0.15">
      <c r="B395" s="4"/>
      <c r="D395" s="35"/>
      <c r="E395" s="35"/>
      <c r="I395" s="35"/>
      <c r="M395" s="35"/>
      <c r="N395" s="35"/>
      <c r="O395" s="35"/>
      <c r="P395" s="35"/>
      <c r="Q395" s="35"/>
      <c r="S395" s="82"/>
      <c r="T395" s="137"/>
      <c r="V395" s="136"/>
      <c r="W395" s="136"/>
      <c r="X395" s="136"/>
      <c r="Y395" s="136"/>
      <c r="Z395" s="136"/>
    </row>
    <row r="396" spans="2:26" x14ac:dyDescent="0.15">
      <c r="B396" s="4"/>
      <c r="D396" s="35"/>
      <c r="E396" s="35"/>
      <c r="I396" s="35"/>
      <c r="M396" s="35"/>
      <c r="N396" s="35"/>
      <c r="O396" s="35"/>
      <c r="P396" s="35"/>
      <c r="Q396" s="35"/>
      <c r="S396" s="82"/>
      <c r="T396" s="137"/>
      <c r="V396" s="136"/>
      <c r="W396" s="136"/>
      <c r="X396" s="136"/>
      <c r="Y396" s="136"/>
      <c r="Z396" s="136"/>
    </row>
    <row r="397" spans="2:26" x14ac:dyDescent="0.15">
      <c r="B397" s="4"/>
      <c r="D397" s="35"/>
      <c r="E397" s="35"/>
      <c r="I397" s="35"/>
      <c r="M397" s="35"/>
      <c r="N397" s="35"/>
      <c r="O397" s="35"/>
      <c r="P397" s="35"/>
      <c r="Q397" s="35"/>
      <c r="S397" s="82"/>
      <c r="T397" s="137"/>
      <c r="V397" s="136"/>
      <c r="W397" s="136"/>
      <c r="X397" s="136"/>
      <c r="Y397" s="136"/>
      <c r="Z397" s="136"/>
    </row>
    <row r="398" spans="2:26" x14ac:dyDescent="0.15">
      <c r="B398" s="4"/>
      <c r="D398" s="35"/>
      <c r="E398" s="35"/>
      <c r="I398" s="35"/>
      <c r="M398" s="35"/>
      <c r="N398" s="35"/>
      <c r="O398" s="35"/>
      <c r="P398" s="35"/>
      <c r="Q398" s="35"/>
      <c r="S398" s="82"/>
      <c r="T398" s="137"/>
      <c r="V398" s="136"/>
      <c r="W398" s="136"/>
      <c r="X398" s="136"/>
      <c r="Y398" s="136"/>
      <c r="Z398" s="136"/>
    </row>
    <row r="399" spans="2:26" x14ac:dyDescent="0.15">
      <c r="B399" s="4"/>
      <c r="D399" s="35"/>
      <c r="E399" s="35"/>
      <c r="I399" s="35"/>
      <c r="M399" s="35"/>
      <c r="N399" s="35"/>
      <c r="O399" s="35"/>
      <c r="P399" s="35"/>
      <c r="Q399" s="35"/>
      <c r="S399" s="82"/>
      <c r="T399" s="137"/>
      <c r="V399" s="136"/>
      <c r="W399" s="136"/>
      <c r="X399" s="136"/>
      <c r="Y399" s="136"/>
      <c r="Z399" s="136"/>
    </row>
    <row r="400" spans="2:26" x14ac:dyDescent="0.15">
      <c r="B400" s="4"/>
      <c r="D400" s="35"/>
      <c r="E400" s="35"/>
      <c r="I400" s="35"/>
      <c r="M400" s="35"/>
      <c r="N400" s="35"/>
      <c r="O400" s="35"/>
      <c r="P400" s="35"/>
      <c r="Q400" s="35"/>
      <c r="S400" s="82"/>
      <c r="T400" s="137"/>
      <c r="V400" s="136"/>
      <c r="W400" s="136"/>
      <c r="X400" s="136"/>
      <c r="Y400" s="136"/>
      <c r="Z400" s="136"/>
    </row>
    <row r="401" spans="2:26" x14ac:dyDescent="0.15">
      <c r="B401" s="4"/>
      <c r="D401" s="35"/>
      <c r="E401" s="35"/>
      <c r="I401" s="35"/>
      <c r="M401" s="35"/>
      <c r="N401" s="35"/>
      <c r="O401" s="35"/>
      <c r="P401" s="35"/>
      <c r="Q401" s="35"/>
      <c r="S401" s="82"/>
      <c r="T401" s="137"/>
      <c r="V401" s="136"/>
      <c r="W401" s="136"/>
      <c r="X401" s="136"/>
      <c r="Y401" s="136"/>
      <c r="Z401" s="136"/>
    </row>
    <row r="402" spans="2:26" x14ac:dyDescent="0.15">
      <c r="B402" s="4"/>
      <c r="D402" s="35"/>
      <c r="E402" s="35"/>
      <c r="I402" s="35"/>
      <c r="M402" s="35"/>
      <c r="N402" s="35"/>
      <c r="O402" s="35"/>
      <c r="P402" s="35"/>
      <c r="Q402" s="35"/>
      <c r="S402" s="82"/>
      <c r="T402" s="137"/>
      <c r="V402" s="136"/>
      <c r="W402" s="136"/>
      <c r="X402" s="136"/>
      <c r="Y402" s="136"/>
      <c r="Z402" s="136"/>
    </row>
    <row r="403" spans="2:26" x14ac:dyDescent="0.15">
      <c r="B403" s="4"/>
      <c r="D403" s="35"/>
      <c r="E403" s="35"/>
      <c r="I403" s="35"/>
      <c r="M403" s="35"/>
      <c r="N403" s="35"/>
      <c r="O403" s="35"/>
      <c r="P403" s="35"/>
      <c r="Q403" s="35"/>
      <c r="S403" s="82"/>
      <c r="T403" s="137"/>
      <c r="V403" s="136"/>
      <c r="W403" s="136"/>
      <c r="X403" s="136"/>
      <c r="Y403" s="136"/>
      <c r="Z403" s="136"/>
    </row>
    <row r="404" spans="2:26" x14ac:dyDescent="0.15">
      <c r="B404" s="4"/>
      <c r="D404" s="35"/>
      <c r="E404" s="35"/>
      <c r="I404" s="35"/>
      <c r="M404" s="35"/>
      <c r="N404" s="35"/>
      <c r="O404" s="35"/>
      <c r="P404" s="35"/>
      <c r="Q404" s="35"/>
      <c r="S404" s="82"/>
      <c r="T404" s="137"/>
      <c r="V404" s="136"/>
      <c r="W404" s="136"/>
      <c r="X404" s="136"/>
      <c r="Y404" s="136"/>
      <c r="Z404" s="136"/>
    </row>
    <row r="405" spans="2:26" x14ac:dyDescent="0.15">
      <c r="B405" s="4"/>
      <c r="D405" s="35"/>
      <c r="E405" s="35"/>
      <c r="I405" s="35"/>
      <c r="M405" s="35"/>
      <c r="N405" s="35"/>
      <c r="O405" s="35"/>
      <c r="P405" s="35"/>
      <c r="Q405" s="35"/>
      <c r="S405" s="82"/>
      <c r="T405" s="137"/>
      <c r="V405" s="136"/>
      <c r="W405" s="136"/>
      <c r="X405" s="136"/>
      <c r="Y405" s="136"/>
      <c r="Z405" s="136"/>
    </row>
    <row r="406" spans="2:26" x14ac:dyDescent="0.15">
      <c r="B406" s="4"/>
      <c r="D406" s="35"/>
      <c r="E406" s="35"/>
      <c r="I406" s="35"/>
      <c r="M406" s="35"/>
      <c r="N406" s="35"/>
      <c r="O406" s="35"/>
      <c r="P406" s="35"/>
      <c r="Q406" s="35"/>
      <c r="S406" s="82"/>
      <c r="T406" s="137"/>
      <c r="V406" s="136"/>
      <c r="W406" s="136"/>
      <c r="X406" s="136"/>
      <c r="Y406" s="136"/>
      <c r="Z406" s="136"/>
    </row>
    <row r="407" spans="2:26" x14ac:dyDescent="0.15">
      <c r="B407" s="4"/>
      <c r="D407" s="35"/>
      <c r="E407" s="35"/>
      <c r="I407" s="35"/>
      <c r="M407" s="35"/>
      <c r="N407" s="35"/>
      <c r="O407" s="35"/>
      <c r="P407" s="35"/>
      <c r="Q407" s="35"/>
      <c r="S407" s="82"/>
      <c r="T407" s="137"/>
      <c r="V407" s="136"/>
      <c r="W407" s="136"/>
      <c r="X407" s="136"/>
      <c r="Y407" s="136"/>
      <c r="Z407" s="136"/>
    </row>
    <row r="408" spans="2:26" x14ac:dyDescent="0.15">
      <c r="B408" s="4"/>
      <c r="D408" s="35"/>
      <c r="E408" s="35"/>
      <c r="I408" s="35"/>
      <c r="M408" s="35"/>
      <c r="N408" s="35"/>
      <c r="O408" s="35"/>
      <c r="P408" s="35"/>
      <c r="Q408" s="35"/>
      <c r="S408" s="82"/>
      <c r="T408" s="137"/>
      <c r="V408" s="136"/>
      <c r="W408" s="136"/>
      <c r="X408" s="136"/>
      <c r="Y408" s="136"/>
      <c r="Z408" s="136"/>
    </row>
    <row r="409" spans="2:26" x14ac:dyDescent="0.15">
      <c r="B409" s="4"/>
      <c r="D409" s="35"/>
      <c r="E409" s="35"/>
      <c r="I409" s="35"/>
      <c r="M409" s="35"/>
      <c r="N409" s="35"/>
      <c r="O409" s="35"/>
      <c r="P409" s="35"/>
      <c r="Q409" s="35"/>
      <c r="S409" s="82"/>
      <c r="T409" s="137"/>
      <c r="V409" s="136"/>
      <c r="W409" s="136"/>
      <c r="X409" s="136"/>
      <c r="Y409" s="136"/>
      <c r="Z409" s="136"/>
    </row>
    <row r="410" spans="2:26" x14ac:dyDescent="0.15">
      <c r="B410" s="4"/>
      <c r="D410" s="35"/>
      <c r="E410" s="35"/>
      <c r="I410" s="35"/>
      <c r="M410" s="35"/>
      <c r="N410" s="35"/>
      <c r="O410" s="35"/>
      <c r="P410" s="35"/>
      <c r="Q410" s="35"/>
      <c r="S410" s="82"/>
      <c r="T410" s="137"/>
      <c r="V410" s="136"/>
      <c r="W410" s="136"/>
      <c r="X410" s="136"/>
      <c r="Y410" s="136"/>
      <c r="Z410" s="136"/>
    </row>
    <row r="411" spans="2:26" x14ac:dyDescent="0.15">
      <c r="B411" s="4"/>
      <c r="D411" s="35"/>
      <c r="E411" s="35"/>
      <c r="I411" s="35"/>
      <c r="M411" s="35"/>
      <c r="N411" s="35"/>
      <c r="O411" s="35"/>
      <c r="P411" s="35"/>
      <c r="Q411" s="35"/>
      <c r="S411" s="82"/>
      <c r="T411" s="137"/>
      <c r="V411" s="136"/>
      <c r="W411" s="136"/>
      <c r="X411" s="136"/>
      <c r="Y411" s="136"/>
      <c r="Z411" s="136"/>
    </row>
    <row r="412" spans="2:26" x14ac:dyDescent="0.15">
      <c r="B412" s="4"/>
      <c r="D412" s="35"/>
      <c r="E412" s="35"/>
      <c r="I412" s="35"/>
      <c r="M412" s="35"/>
      <c r="N412" s="35"/>
      <c r="O412" s="35"/>
      <c r="P412" s="35"/>
      <c r="Q412" s="35"/>
      <c r="S412" s="82"/>
      <c r="T412" s="137"/>
      <c r="V412" s="136"/>
      <c r="W412" s="136"/>
      <c r="X412" s="136"/>
      <c r="Y412" s="136"/>
      <c r="Z412" s="136"/>
    </row>
    <row r="413" spans="2:26" x14ac:dyDescent="0.15">
      <c r="B413" s="4"/>
      <c r="D413" s="35"/>
      <c r="E413" s="35"/>
      <c r="I413" s="35"/>
      <c r="M413" s="35"/>
      <c r="N413" s="35"/>
      <c r="O413" s="35"/>
      <c r="P413" s="35"/>
      <c r="Q413" s="35"/>
      <c r="S413" s="82"/>
      <c r="T413" s="137"/>
      <c r="V413" s="136"/>
      <c r="W413" s="136"/>
      <c r="X413" s="136"/>
      <c r="Y413" s="136"/>
      <c r="Z413" s="136"/>
    </row>
    <row r="414" spans="2:26" x14ac:dyDescent="0.15">
      <c r="B414" s="4"/>
      <c r="D414" s="35"/>
      <c r="E414" s="35"/>
      <c r="I414" s="35"/>
      <c r="M414" s="35"/>
      <c r="N414" s="35"/>
      <c r="O414" s="35"/>
      <c r="P414" s="35"/>
      <c r="Q414" s="35"/>
      <c r="S414" s="82"/>
      <c r="T414" s="137"/>
      <c r="V414" s="136"/>
      <c r="W414" s="136"/>
      <c r="X414" s="136"/>
      <c r="Y414" s="136"/>
      <c r="Z414" s="136"/>
    </row>
    <row r="415" spans="2:26" x14ac:dyDescent="0.15">
      <c r="B415" s="4"/>
      <c r="D415" s="35"/>
      <c r="E415" s="35"/>
      <c r="I415" s="35"/>
      <c r="M415" s="35"/>
      <c r="N415" s="35"/>
      <c r="O415" s="35"/>
      <c r="P415" s="35"/>
      <c r="Q415" s="35"/>
      <c r="S415" s="82"/>
      <c r="T415" s="137"/>
      <c r="V415" s="136"/>
      <c r="W415" s="136"/>
      <c r="X415" s="136"/>
      <c r="Y415" s="136"/>
      <c r="Z415" s="136"/>
    </row>
    <row r="416" spans="2:26" x14ac:dyDescent="0.15">
      <c r="B416" s="4"/>
      <c r="D416" s="35"/>
      <c r="E416" s="35"/>
      <c r="I416" s="35"/>
      <c r="M416" s="35"/>
      <c r="N416" s="35"/>
      <c r="O416" s="35"/>
      <c r="P416" s="35"/>
      <c r="Q416" s="35"/>
      <c r="S416" s="82"/>
      <c r="T416" s="137"/>
      <c r="V416" s="136"/>
      <c r="W416" s="136"/>
      <c r="X416" s="136"/>
      <c r="Y416" s="136"/>
      <c r="Z416" s="136"/>
    </row>
    <row r="417" spans="2:26" x14ac:dyDescent="0.15">
      <c r="B417" s="4"/>
      <c r="D417" s="35"/>
      <c r="E417" s="35"/>
      <c r="I417" s="35"/>
      <c r="M417" s="35"/>
      <c r="N417" s="35"/>
      <c r="O417" s="35"/>
      <c r="P417" s="35"/>
      <c r="Q417" s="35"/>
      <c r="S417" s="82"/>
      <c r="T417" s="137"/>
      <c r="V417" s="136"/>
      <c r="W417" s="136"/>
      <c r="X417" s="136"/>
      <c r="Y417" s="136"/>
      <c r="Z417" s="136"/>
    </row>
    <row r="418" spans="2:26" x14ac:dyDescent="0.15">
      <c r="B418" s="4"/>
      <c r="D418" s="35"/>
      <c r="E418" s="35"/>
      <c r="I418" s="35"/>
      <c r="M418" s="35"/>
      <c r="N418" s="35"/>
      <c r="O418" s="35"/>
      <c r="P418" s="35"/>
      <c r="Q418" s="35"/>
      <c r="S418" s="82"/>
      <c r="T418" s="137"/>
      <c r="V418" s="136"/>
      <c r="W418" s="136"/>
      <c r="X418" s="136"/>
      <c r="Y418" s="136"/>
      <c r="Z418" s="136"/>
    </row>
    <row r="419" spans="2:26" x14ac:dyDescent="0.15">
      <c r="B419" s="4"/>
      <c r="D419" s="35"/>
      <c r="E419" s="35"/>
      <c r="I419" s="35"/>
      <c r="M419" s="35"/>
      <c r="N419" s="35"/>
      <c r="O419" s="35"/>
      <c r="P419" s="35"/>
      <c r="Q419" s="35"/>
      <c r="S419" s="82"/>
      <c r="T419" s="137"/>
      <c r="V419" s="136"/>
      <c r="W419" s="136"/>
      <c r="X419" s="136"/>
      <c r="Y419" s="136"/>
      <c r="Z419" s="136"/>
    </row>
    <row r="420" spans="2:26" x14ac:dyDescent="0.15">
      <c r="B420" s="4"/>
      <c r="D420" s="35"/>
      <c r="E420" s="35"/>
      <c r="I420" s="35"/>
      <c r="M420" s="35"/>
      <c r="N420" s="35"/>
      <c r="O420" s="35"/>
      <c r="P420" s="35"/>
      <c r="Q420" s="35"/>
      <c r="S420" s="82"/>
      <c r="T420" s="137"/>
      <c r="V420" s="136"/>
      <c r="W420" s="136"/>
      <c r="X420" s="136"/>
      <c r="Y420" s="136"/>
      <c r="Z420" s="136"/>
    </row>
    <row r="421" spans="2:26" x14ac:dyDescent="0.15">
      <c r="B421" s="4"/>
      <c r="D421" s="35"/>
      <c r="E421" s="35"/>
      <c r="I421" s="35"/>
      <c r="M421" s="35"/>
      <c r="N421" s="35"/>
      <c r="O421" s="35"/>
      <c r="P421" s="35"/>
      <c r="Q421" s="35"/>
      <c r="S421" s="82"/>
      <c r="T421" s="137"/>
      <c r="V421" s="136"/>
      <c r="W421" s="136"/>
      <c r="X421" s="136"/>
      <c r="Y421" s="136"/>
      <c r="Z421" s="136"/>
    </row>
    <row r="422" spans="2:26" x14ac:dyDescent="0.15">
      <c r="B422" s="4"/>
      <c r="D422" s="35"/>
      <c r="E422" s="35"/>
      <c r="I422" s="35"/>
      <c r="M422" s="35"/>
      <c r="N422" s="35"/>
      <c r="O422" s="35"/>
      <c r="P422" s="35"/>
      <c r="Q422" s="35"/>
      <c r="S422" s="82"/>
      <c r="T422" s="137"/>
      <c r="V422" s="136"/>
      <c r="W422" s="136"/>
      <c r="X422" s="136"/>
      <c r="Y422" s="136"/>
      <c r="Z422" s="136"/>
    </row>
    <row r="423" spans="2:26" x14ac:dyDescent="0.15">
      <c r="B423" s="4"/>
      <c r="D423" s="35"/>
      <c r="E423" s="35"/>
      <c r="I423" s="35"/>
      <c r="M423" s="35"/>
      <c r="N423" s="35"/>
      <c r="O423" s="35"/>
      <c r="P423" s="35"/>
      <c r="Q423" s="35"/>
      <c r="S423" s="82"/>
      <c r="T423" s="137"/>
      <c r="V423" s="136"/>
      <c r="W423" s="136"/>
      <c r="X423" s="136"/>
      <c r="Y423" s="136"/>
      <c r="Z423" s="136"/>
    </row>
    <row r="424" spans="2:26" x14ac:dyDescent="0.15">
      <c r="B424" s="4"/>
      <c r="D424" s="35"/>
      <c r="E424" s="35"/>
      <c r="I424" s="35"/>
      <c r="M424" s="35"/>
      <c r="N424" s="35"/>
      <c r="O424" s="35"/>
      <c r="P424" s="35"/>
      <c r="Q424" s="35"/>
      <c r="S424" s="82"/>
      <c r="T424" s="137"/>
      <c r="V424" s="136"/>
      <c r="W424" s="136"/>
      <c r="X424" s="136"/>
      <c r="Y424" s="136"/>
      <c r="Z424" s="136"/>
    </row>
    <row r="425" spans="2:26" x14ac:dyDescent="0.15">
      <c r="B425" s="4"/>
      <c r="D425" s="35"/>
      <c r="E425" s="35"/>
      <c r="I425" s="35"/>
      <c r="M425" s="35"/>
      <c r="N425" s="35"/>
      <c r="O425" s="35"/>
      <c r="P425" s="35"/>
      <c r="Q425" s="35"/>
      <c r="S425" s="82"/>
      <c r="T425" s="137"/>
      <c r="V425" s="136"/>
      <c r="W425" s="136"/>
      <c r="X425" s="136"/>
      <c r="Y425" s="136"/>
      <c r="Z425" s="136"/>
    </row>
    <row r="426" spans="2:26" x14ac:dyDescent="0.15">
      <c r="B426" s="4"/>
      <c r="D426" s="35"/>
      <c r="E426" s="35"/>
      <c r="I426" s="35"/>
      <c r="M426" s="35"/>
      <c r="N426" s="35"/>
      <c r="O426" s="35"/>
      <c r="P426" s="35"/>
      <c r="Q426" s="35"/>
      <c r="S426" s="82"/>
      <c r="T426" s="137"/>
      <c r="V426" s="136"/>
      <c r="W426" s="136"/>
      <c r="X426" s="136"/>
      <c r="Y426" s="136"/>
      <c r="Z426" s="136"/>
    </row>
    <row r="427" spans="2:26" x14ac:dyDescent="0.15">
      <c r="B427" s="4"/>
      <c r="D427" s="35"/>
      <c r="E427" s="35"/>
      <c r="I427" s="35"/>
      <c r="M427" s="35"/>
      <c r="N427" s="35"/>
      <c r="O427" s="35"/>
      <c r="P427" s="35"/>
      <c r="Q427" s="35"/>
      <c r="S427" s="82"/>
      <c r="T427" s="137"/>
      <c r="V427" s="136"/>
      <c r="W427" s="136"/>
      <c r="X427" s="136"/>
      <c r="Y427" s="136"/>
      <c r="Z427" s="136"/>
    </row>
    <row r="428" spans="2:26" x14ac:dyDescent="0.15">
      <c r="B428" s="4"/>
      <c r="D428" s="35"/>
      <c r="E428" s="35"/>
      <c r="I428" s="35"/>
      <c r="M428" s="35"/>
      <c r="N428" s="35"/>
      <c r="O428" s="35"/>
      <c r="P428" s="35"/>
      <c r="Q428" s="35"/>
      <c r="S428" s="82"/>
      <c r="T428" s="137"/>
      <c r="V428" s="136"/>
      <c r="W428" s="136"/>
      <c r="X428" s="136"/>
      <c r="Y428" s="136"/>
      <c r="Z428" s="136"/>
    </row>
    <row r="429" spans="2:26" x14ac:dyDescent="0.15">
      <c r="B429" s="4"/>
      <c r="D429" s="35"/>
      <c r="E429" s="35"/>
      <c r="I429" s="35"/>
      <c r="M429" s="35"/>
      <c r="N429" s="35"/>
      <c r="O429" s="35"/>
      <c r="P429" s="35"/>
      <c r="Q429" s="35"/>
      <c r="S429" s="82"/>
      <c r="T429" s="137"/>
      <c r="V429" s="136"/>
      <c r="W429" s="136"/>
      <c r="X429" s="136"/>
      <c r="Y429" s="136"/>
      <c r="Z429" s="136"/>
    </row>
    <row r="430" spans="2:26" x14ac:dyDescent="0.15">
      <c r="B430" s="4"/>
      <c r="D430" s="35"/>
      <c r="E430" s="35"/>
      <c r="I430" s="35"/>
      <c r="M430" s="35"/>
      <c r="N430" s="35"/>
      <c r="O430" s="35"/>
      <c r="P430" s="35"/>
      <c r="Q430" s="35"/>
      <c r="S430" s="82"/>
      <c r="T430" s="137"/>
      <c r="V430" s="136"/>
      <c r="W430" s="136"/>
      <c r="X430" s="136"/>
      <c r="Y430" s="136"/>
      <c r="Z430" s="136"/>
    </row>
    <row r="431" spans="2:26" x14ac:dyDescent="0.15">
      <c r="B431" s="4"/>
      <c r="D431" s="35"/>
      <c r="E431" s="35"/>
      <c r="I431" s="35"/>
      <c r="M431" s="35"/>
      <c r="N431" s="35"/>
      <c r="O431" s="35"/>
      <c r="P431" s="35"/>
      <c r="Q431" s="35"/>
      <c r="S431" s="82"/>
      <c r="T431" s="137"/>
      <c r="V431" s="136"/>
      <c r="W431" s="136"/>
      <c r="X431" s="136"/>
      <c r="Y431" s="136"/>
      <c r="Z431" s="136"/>
    </row>
    <row r="432" spans="2:26" x14ac:dyDescent="0.15">
      <c r="B432" s="4"/>
      <c r="D432" s="35"/>
      <c r="E432" s="35"/>
      <c r="I432" s="35"/>
      <c r="M432" s="35"/>
      <c r="N432" s="35"/>
      <c r="O432" s="35"/>
      <c r="P432" s="35"/>
      <c r="Q432" s="35"/>
      <c r="S432" s="82"/>
      <c r="T432" s="137"/>
      <c r="V432" s="136"/>
      <c r="W432" s="136"/>
      <c r="X432" s="136"/>
      <c r="Y432" s="136"/>
      <c r="Z432" s="136"/>
    </row>
    <row r="433" spans="2:26" x14ac:dyDescent="0.15">
      <c r="B433" s="4"/>
      <c r="D433" s="35"/>
      <c r="E433" s="35"/>
      <c r="I433" s="35"/>
      <c r="M433" s="35"/>
      <c r="N433" s="35"/>
      <c r="O433" s="35"/>
      <c r="P433" s="35"/>
      <c r="Q433" s="35"/>
      <c r="S433" s="82"/>
      <c r="T433" s="137"/>
      <c r="V433" s="136"/>
      <c r="W433" s="136"/>
      <c r="X433" s="136"/>
      <c r="Y433" s="136"/>
      <c r="Z433" s="136"/>
    </row>
    <row r="434" spans="2:26" x14ac:dyDescent="0.15">
      <c r="B434" s="4"/>
      <c r="D434" s="35"/>
      <c r="E434" s="35"/>
      <c r="I434" s="35"/>
      <c r="M434" s="35"/>
      <c r="N434" s="35"/>
      <c r="O434" s="35"/>
      <c r="P434" s="35"/>
      <c r="Q434" s="35"/>
      <c r="S434" s="82"/>
      <c r="T434" s="137"/>
      <c r="V434" s="136"/>
      <c r="W434" s="136"/>
      <c r="X434" s="136"/>
      <c r="Y434" s="136"/>
      <c r="Z434" s="136"/>
    </row>
    <row r="435" spans="2:26" x14ac:dyDescent="0.15">
      <c r="B435" s="4"/>
      <c r="D435" s="35"/>
      <c r="E435" s="35"/>
      <c r="I435" s="35"/>
      <c r="M435" s="35"/>
      <c r="N435" s="35"/>
      <c r="O435" s="35"/>
      <c r="P435" s="35"/>
      <c r="Q435" s="35"/>
      <c r="S435" s="82"/>
      <c r="T435" s="137"/>
      <c r="V435" s="136"/>
      <c r="W435" s="136"/>
      <c r="X435" s="136"/>
      <c r="Y435" s="136"/>
      <c r="Z435" s="136"/>
    </row>
    <row r="436" spans="2:26" x14ac:dyDescent="0.15">
      <c r="B436" s="4"/>
      <c r="D436" s="35"/>
      <c r="E436" s="35"/>
      <c r="I436" s="35"/>
      <c r="M436" s="35"/>
      <c r="N436" s="35"/>
      <c r="O436" s="35"/>
      <c r="P436" s="35"/>
      <c r="Q436" s="35"/>
      <c r="S436" s="82"/>
      <c r="T436" s="137"/>
      <c r="V436" s="136"/>
      <c r="W436" s="136"/>
      <c r="X436" s="136"/>
      <c r="Y436" s="136"/>
      <c r="Z436" s="136"/>
    </row>
    <row r="437" spans="2:26" x14ac:dyDescent="0.15">
      <c r="B437" s="4"/>
      <c r="D437" s="35"/>
      <c r="E437" s="35"/>
      <c r="I437" s="35"/>
      <c r="M437" s="35"/>
      <c r="N437" s="35"/>
      <c r="O437" s="35"/>
      <c r="P437" s="35"/>
      <c r="Q437" s="35"/>
      <c r="S437" s="82"/>
      <c r="T437" s="137"/>
      <c r="V437" s="136"/>
      <c r="W437" s="136"/>
      <c r="X437" s="136"/>
      <c r="Y437" s="136"/>
      <c r="Z437" s="136"/>
    </row>
    <row r="438" spans="2:26" x14ac:dyDescent="0.15">
      <c r="B438" s="4"/>
      <c r="D438" s="35"/>
      <c r="E438" s="35"/>
      <c r="I438" s="35"/>
      <c r="M438" s="35"/>
      <c r="N438" s="35"/>
      <c r="O438" s="35"/>
      <c r="P438" s="35"/>
      <c r="Q438" s="35"/>
      <c r="S438" s="82"/>
      <c r="T438" s="137"/>
      <c r="V438" s="136"/>
      <c r="W438" s="136"/>
      <c r="X438" s="136"/>
      <c r="Y438" s="136"/>
      <c r="Z438" s="136"/>
    </row>
    <row r="439" spans="2:26" x14ac:dyDescent="0.15">
      <c r="B439" s="4"/>
      <c r="D439" s="35"/>
      <c r="E439" s="35"/>
      <c r="I439" s="35"/>
      <c r="M439" s="35"/>
      <c r="N439" s="35"/>
      <c r="O439" s="35"/>
      <c r="P439" s="35"/>
      <c r="Q439" s="35"/>
      <c r="S439" s="82"/>
      <c r="T439" s="137"/>
      <c r="V439" s="136"/>
      <c r="W439" s="136"/>
      <c r="X439" s="136"/>
      <c r="Y439" s="136"/>
      <c r="Z439" s="136"/>
    </row>
    <row r="440" spans="2:26" x14ac:dyDescent="0.15">
      <c r="B440" s="4"/>
      <c r="D440" s="35"/>
      <c r="E440" s="35"/>
      <c r="I440" s="35"/>
      <c r="M440" s="35"/>
      <c r="N440" s="35"/>
      <c r="O440" s="35"/>
      <c r="P440" s="35"/>
      <c r="Q440" s="35"/>
      <c r="S440" s="82"/>
      <c r="T440" s="137"/>
      <c r="V440" s="136"/>
      <c r="W440" s="136"/>
      <c r="X440" s="136"/>
      <c r="Y440" s="136"/>
      <c r="Z440" s="136"/>
    </row>
    <row r="441" spans="2:26" x14ac:dyDescent="0.15">
      <c r="B441" s="4"/>
      <c r="D441" s="35"/>
      <c r="E441" s="35"/>
      <c r="I441" s="35"/>
      <c r="M441" s="35"/>
      <c r="N441" s="35"/>
      <c r="O441" s="35"/>
      <c r="P441" s="35"/>
      <c r="Q441" s="35"/>
      <c r="S441" s="82"/>
      <c r="T441" s="137"/>
      <c r="V441" s="136"/>
      <c r="W441" s="136"/>
      <c r="X441" s="136"/>
      <c r="Y441" s="136"/>
      <c r="Z441" s="136"/>
    </row>
    <row r="442" spans="2:26" x14ac:dyDescent="0.15">
      <c r="B442" s="4"/>
      <c r="D442" s="35"/>
      <c r="E442" s="35"/>
      <c r="I442" s="35"/>
      <c r="M442" s="35"/>
      <c r="N442" s="35"/>
      <c r="O442" s="35"/>
      <c r="P442" s="35"/>
      <c r="Q442" s="35"/>
      <c r="S442" s="82"/>
      <c r="T442" s="137"/>
      <c r="V442" s="136"/>
      <c r="W442" s="136"/>
      <c r="X442" s="136"/>
      <c r="Y442" s="136"/>
      <c r="Z442" s="136"/>
    </row>
    <row r="443" spans="2:26" x14ac:dyDescent="0.15">
      <c r="B443" s="4"/>
      <c r="D443" s="35"/>
      <c r="E443" s="35"/>
      <c r="I443" s="35"/>
      <c r="M443" s="35"/>
      <c r="N443" s="35"/>
      <c r="O443" s="35"/>
      <c r="P443" s="35"/>
      <c r="Q443" s="35"/>
      <c r="S443" s="82"/>
      <c r="T443" s="137"/>
      <c r="V443" s="136"/>
      <c r="W443" s="136"/>
      <c r="X443" s="136"/>
      <c r="Y443" s="136"/>
      <c r="Z443" s="136"/>
    </row>
    <row r="444" spans="2:26" x14ac:dyDescent="0.15">
      <c r="B444" s="4"/>
      <c r="D444" s="35"/>
      <c r="E444" s="35"/>
      <c r="I444" s="35"/>
      <c r="M444" s="35"/>
      <c r="N444" s="35"/>
      <c r="O444" s="35"/>
      <c r="P444" s="35"/>
      <c r="Q444" s="35"/>
      <c r="S444" s="82"/>
      <c r="T444" s="137"/>
      <c r="V444" s="136"/>
      <c r="W444" s="136"/>
      <c r="X444" s="136"/>
      <c r="Y444" s="136"/>
      <c r="Z444" s="136"/>
    </row>
    <row r="445" spans="2:26" x14ac:dyDescent="0.15">
      <c r="B445" s="4"/>
      <c r="D445" s="35"/>
      <c r="E445" s="35"/>
      <c r="I445" s="35"/>
      <c r="M445" s="35"/>
      <c r="N445" s="35"/>
      <c r="O445" s="35"/>
      <c r="P445" s="35"/>
      <c r="Q445" s="35"/>
      <c r="S445" s="82"/>
      <c r="T445" s="137"/>
      <c r="V445" s="136"/>
      <c r="W445" s="136"/>
      <c r="X445" s="136"/>
      <c r="Y445" s="136"/>
      <c r="Z445" s="136"/>
    </row>
    <row r="446" spans="2:26" x14ac:dyDescent="0.15">
      <c r="B446" s="4"/>
      <c r="D446" s="35"/>
      <c r="E446" s="35"/>
      <c r="I446" s="35"/>
      <c r="M446" s="35"/>
      <c r="N446" s="35"/>
      <c r="O446" s="35"/>
      <c r="P446" s="35"/>
      <c r="Q446" s="35"/>
      <c r="S446" s="82"/>
      <c r="T446" s="137"/>
      <c r="V446" s="136"/>
      <c r="W446" s="136"/>
      <c r="X446" s="136"/>
      <c r="Y446" s="136"/>
      <c r="Z446" s="136"/>
    </row>
    <row r="447" spans="2:26" x14ac:dyDescent="0.15">
      <c r="B447" s="4"/>
      <c r="D447" s="35"/>
      <c r="E447" s="35"/>
      <c r="I447" s="35"/>
      <c r="M447" s="35"/>
      <c r="N447" s="35"/>
      <c r="O447" s="35"/>
      <c r="P447" s="35"/>
      <c r="Q447" s="35"/>
      <c r="S447" s="82"/>
      <c r="T447" s="137"/>
      <c r="V447" s="136"/>
      <c r="W447" s="136"/>
      <c r="X447" s="136"/>
      <c r="Y447" s="136"/>
      <c r="Z447" s="136"/>
    </row>
    <row r="448" spans="2:26" x14ac:dyDescent="0.15">
      <c r="B448" s="4"/>
      <c r="D448" s="35"/>
      <c r="E448" s="35"/>
      <c r="I448" s="35"/>
      <c r="M448" s="35"/>
      <c r="N448" s="35"/>
      <c r="O448" s="35"/>
      <c r="P448" s="35"/>
      <c r="Q448" s="35"/>
      <c r="S448" s="82"/>
      <c r="T448" s="137"/>
      <c r="W448" s="136"/>
      <c r="X448" s="136"/>
      <c r="Y448" s="136"/>
      <c r="Z448" s="136"/>
    </row>
    <row r="449" spans="2:26" x14ac:dyDescent="0.15">
      <c r="B449" s="4"/>
      <c r="D449" s="35"/>
      <c r="E449" s="35"/>
      <c r="I449" s="35"/>
      <c r="M449" s="35"/>
      <c r="N449" s="35"/>
      <c r="O449" s="35"/>
      <c r="P449" s="35"/>
      <c r="Q449" s="35"/>
      <c r="S449" s="82"/>
      <c r="T449" s="137"/>
      <c r="W449" s="136"/>
      <c r="X449" s="136"/>
      <c r="Y449" s="136"/>
      <c r="Z449" s="136"/>
    </row>
    <row r="450" spans="2:26" x14ac:dyDescent="0.15">
      <c r="B450" s="4"/>
      <c r="D450" s="35"/>
      <c r="E450" s="35"/>
      <c r="I450" s="35"/>
      <c r="M450" s="35"/>
      <c r="N450" s="35"/>
      <c r="O450" s="35"/>
      <c r="P450" s="35"/>
      <c r="Q450" s="35"/>
      <c r="S450" s="82"/>
      <c r="T450" s="137"/>
      <c r="W450" s="136"/>
      <c r="X450" s="136"/>
      <c r="Y450" s="136"/>
      <c r="Z450" s="136"/>
    </row>
    <row r="451" spans="2:26" x14ac:dyDescent="0.15">
      <c r="B451" s="4"/>
      <c r="D451" s="35"/>
      <c r="E451" s="35"/>
      <c r="I451" s="35"/>
      <c r="M451" s="35"/>
      <c r="N451" s="35"/>
      <c r="O451" s="35"/>
      <c r="P451" s="35"/>
      <c r="Q451" s="35"/>
      <c r="S451" s="82"/>
      <c r="T451" s="137"/>
      <c r="W451" s="136"/>
      <c r="X451" s="136"/>
      <c r="Y451" s="136"/>
      <c r="Z451" s="136"/>
    </row>
    <row r="452" spans="2:26" x14ac:dyDescent="0.15">
      <c r="B452" s="4"/>
      <c r="D452" s="35"/>
      <c r="E452" s="35"/>
      <c r="I452" s="35"/>
      <c r="M452" s="35"/>
      <c r="N452" s="35"/>
      <c r="O452" s="35"/>
      <c r="P452" s="35"/>
      <c r="Q452" s="35"/>
      <c r="S452" s="82"/>
      <c r="T452" s="137"/>
      <c r="W452" s="136"/>
      <c r="X452" s="136"/>
      <c r="Y452" s="136"/>
      <c r="Z452" s="136"/>
    </row>
    <row r="453" spans="2:26" x14ac:dyDescent="0.15">
      <c r="B453" s="4"/>
      <c r="D453" s="35"/>
      <c r="E453" s="35"/>
      <c r="I453" s="35"/>
      <c r="M453" s="35"/>
      <c r="N453" s="35"/>
      <c r="O453" s="35"/>
      <c r="P453" s="35"/>
      <c r="Q453" s="35"/>
      <c r="S453" s="82"/>
      <c r="T453" s="137"/>
      <c r="W453" s="136"/>
      <c r="X453" s="136"/>
      <c r="Y453" s="136"/>
      <c r="Z453" s="136"/>
    </row>
    <row r="454" spans="2:26" x14ac:dyDescent="0.15">
      <c r="B454" s="4"/>
      <c r="D454" s="35"/>
      <c r="E454" s="35"/>
      <c r="I454" s="35"/>
      <c r="M454" s="35"/>
      <c r="N454" s="35"/>
      <c r="O454" s="35"/>
      <c r="P454" s="35"/>
      <c r="Q454" s="35"/>
      <c r="S454" s="82"/>
      <c r="T454" s="137"/>
      <c r="W454" s="136"/>
      <c r="X454" s="136"/>
      <c r="Y454" s="136"/>
      <c r="Z454" s="136"/>
    </row>
    <row r="455" spans="2:26" x14ac:dyDescent="0.15">
      <c r="B455" s="4"/>
      <c r="D455" s="35"/>
      <c r="E455" s="35"/>
      <c r="I455" s="35"/>
      <c r="M455" s="35"/>
      <c r="N455" s="35"/>
      <c r="O455" s="35"/>
      <c r="P455" s="35"/>
      <c r="Q455" s="35"/>
      <c r="S455" s="82"/>
      <c r="T455" s="137"/>
      <c r="W455" s="136"/>
      <c r="X455" s="136"/>
      <c r="Y455" s="136"/>
      <c r="Z455" s="136"/>
    </row>
    <row r="456" spans="2:26" x14ac:dyDescent="0.15">
      <c r="B456" s="4"/>
      <c r="D456" s="35"/>
      <c r="E456" s="35"/>
      <c r="I456" s="35"/>
      <c r="M456" s="35"/>
      <c r="N456" s="35"/>
      <c r="O456" s="35"/>
      <c r="P456" s="35"/>
      <c r="Q456" s="35"/>
      <c r="S456" s="82"/>
      <c r="T456" s="137"/>
      <c r="W456" s="136"/>
      <c r="X456" s="136"/>
      <c r="Y456" s="136"/>
      <c r="Z456" s="136"/>
    </row>
    <row r="457" spans="2:26" x14ac:dyDescent="0.15">
      <c r="B457" s="4"/>
      <c r="D457" s="35"/>
      <c r="E457" s="35"/>
      <c r="I457" s="35"/>
      <c r="M457" s="35"/>
      <c r="N457" s="35"/>
      <c r="O457" s="35"/>
      <c r="P457" s="35"/>
      <c r="Q457" s="35"/>
      <c r="S457" s="82"/>
      <c r="T457" s="137"/>
      <c r="W457" s="136"/>
      <c r="X457" s="136"/>
      <c r="Y457" s="136"/>
      <c r="Z457" s="136"/>
    </row>
    <row r="458" spans="2:26" x14ac:dyDescent="0.15">
      <c r="B458" s="4"/>
      <c r="D458" s="35"/>
      <c r="E458" s="35"/>
      <c r="I458" s="35"/>
      <c r="M458" s="35"/>
      <c r="N458" s="35"/>
      <c r="O458" s="35"/>
      <c r="P458" s="35"/>
      <c r="Q458" s="35"/>
      <c r="S458" s="82"/>
      <c r="T458" s="137"/>
      <c r="W458" s="136"/>
      <c r="X458" s="136"/>
      <c r="Y458" s="136"/>
      <c r="Z458" s="136"/>
    </row>
    <row r="459" spans="2:26" x14ac:dyDescent="0.15">
      <c r="B459" s="4"/>
      <c r="D459" s="35"/>
      <c r="E459" s="35"/>
      <c r="I459" s="35"/>
      <c r="M459" s="35"/>
      <c r="N459" s="35"/>
      <c r="O459" s="35"/>
      <c r="P459" s="35"/>
      <c r="Q459" s="35"/>
      <c r="S459" s="82"/>
      <c r="T459" s="137"/>
      <c r="W459" s="136"/>
      <c r="X459" s="136"/>
      <c r="Y459" s="136"/>
      <c r="Z459" s="136"/>
    </row>
    <row r="460" spans="2:26" x14ac:dyDescent="0.15">
      <c r="B460" s="4"/>
      <c r="D460" s="35"/>
      <c r="E460" s="35"/>
      <c r="I460" s="35"/>
      <c r="M460" s="35"/>
      <c r="N460" s="35"/>
      <c r="O460" s="35"/>
      <c r="P460" s="35"/>
      <c r="Q460" s="35"/>
      <c r="S460" s="82"/>
      <c r="T460" s="137"/>
      <c r="W460" s="136"/>
      <c r="X460" s="136"/>
      <c r="Y460" s="136"/>
      <c r="Z460" s="136"/>
    </row>
    <row r="461" spans="2:26" x14ac:dyDescent="0.15">
      <c r="B461" s="4"/>
      <c r="D461" s="35"/>
      <c r="E461" s="35"/>
      <c r="I461" s="35"/>
      <c r="M461" s="35"/>
      <c r="N461" s="35"/>
      <c r="O461" s="35"/>
      <c r="P461" s="35"/>
      <c r="Q461" s="35"/>
      <c r="S461" s="82"/>
      <c r="T461" s="137"/>
      <c r="W461" s="136"/>
      <c r="X461" s="136"/>
      <c r="Y461" s="136"/>
      <c r="Z461" s="136"/>
    </row>
    <row r="462" spans="2:26" x14ac:dyDescent="0.15">
      <c r="B462" s="4"/>
      <c r="D462" s="35"/>
      <c r="E462" s="35"/>
      <c r="I462" s="35"/>
      <c r="M462" s="35"/>
      <c r="N462" s="35"/>
      <c r="O462" s="35"/>
      <c r="P462" s="35"/>
      <c r="Q462" s="35"/>
      <c r="S462" s="82"/>
      <c r="T462" s="137"/>
      <c r="W462" s="136"/>
      <c r="X462" s="136"/>
      <c r="Y462" s="136"/>
      <c r="Z462" s="136"/>
    </row>
    <row r="463" spans="2:26" x14ac:dyDescent="0.15">
      <c r="B463" s="4"/>
      <c r="D463" s="35"/>
      <c r="E463" s="35"/>
      <c r="I463" s="35"/>
      <c r="M463" s="35"/>
      <c r="N463" s="35"/>
      <c r="O463" s="35"/>
      <c r="P463" s="35"/>
      <c r="Q463" s="35"/>
      <c r="S463" s="82"/>
      <c r="T463" s="137"/>
      <c r="W463" s="136"/>
      <c r="X463" s="136"/>
      <c r="Y463" s="136"/>
      <c r="Z463" s="136"/>
    </row>
    <row r="464" spans="2:26" x14ac:dyDescent="0.15">
      <c r="B464" s="4"/>
      <c r="D464" s="35"/>
      <c r="E464" s="35"/>
      <c r="I464" s="35"/>
      <c r="M464" s="35"/>
      <c r="N464" s="35"/>
      <c r="O464" s="35"/>
      <c r="P464" s="35"/>
      <c r="Q464" s="35"/>
      <c r="S464" s="82"/>
      <c r="T464" s="137"/>
      <c r="W464" s="136"/>
      <c r="X464" s="136"/>
      <c r="Y464" s="136"/>
      <c r="Z464" s="136"/>
    </row>
    <row r="465" spans="2:26" x14ac:dyDescent="0.15">
      <c r="B465" s="4"/>
      <c r="D465" s="35"/>
      <c r="E465" s="35"/>
      <c r="I465" s="35"/>
      <c r="M465" s="35"/>
      <c r="N465" s="35"/>
      <c r="O465" s="35"/>
      <c r="P465" s="35"/>
      <c r="Q465" s="35"/>
      <c r="S465" s="82"/>
      <c r="T465" s="137"/>
      <c r="W465" s="136"/>
      <c r="X465" s="136"/>
      <c r="Y465" s="136"/>
      <c r="Z465" s="136"/>
    </row>
    <row r="466" spans="2:26" x14ac:dyDescent="0.15">
      <c r="B466" s="4"/>
      <c r="D466" s="35"/>
      <c r="E466" s="35"/>
      <c r="I466" s="35"/>
      <c r="M466" s="35"/>
      <c r="N466" s="35"/>
      <c r="O466" s="35"/>
      <c r="P466" s="35"/>
      <c r="Q466" s="35"/>
      <c r="S466" s="82"/>
      <c r="T466" s="137"/>
      <c r="W466" s="136"/>
      <c r="X466" s="136"/>
      <c r="Y466" s="136"/>
      <c r="Z466" s="136"/>
    </row>
    <row r="467" spans="2:26" x14ac:dyDescent="0.15">
      <c r="B467" s="4"/>
      <c r="D467" s="35"/>
      <c r="E467" s="35"/>
      <c r="I467" s="35"/>
      <c r="M467" s="35"/>
      <c r="N467" s="35"/>
      <c r="O467" s="35"/>
      <c r="P467" s="35"/>
      <c r="Q467" s="35"/>
      <c r="S467" s="82"/>
      <c r="T467" s="137"/>
      <c r="W467" s="136"/>
      <c r="X467" s="136"/>
      <c r="Y467" s="136"/>
      <c r="Z467" s="136"/>
    </row>
    <row r="468" spans="2:26" x14ac:dyDescent="0.15">
      <c r="B468" s="4"/>
      <c r="D468" s="35"/>
      <c r="E468" s="35"/>
      <c r="I468" s="35"/>
      <c r="M468" s="35"/>
      <c r="N468" s="35"/>
      <c r="O468" s="35"/>
      <c r="P468" s="35"/>
      <c r="Q468" s="35"/>
      <c r="S468" s="82"/>
      <c r="T468" s="137"/>
      <c r="W468" s="136"/>
      <c r="X468" s="136"/>
      <c r="Y468" s="136"/>
      <c r="Z468" s="136"/>
    </row>
    <row r="469" spans="2:26" x14ac:dyDescent="0.15">
      <c r="B469" s="4"/>
      <c r="D469" s="35"/>
      <c r="E469" s="35"/>
      <c r="I469" s="35"/>
      <c r="M469" s="35"/>
      <c r="N469" s="35"/>
      <c r="O469" s="35"/>
      <c r="P469" s="35"/>
      <c r="Q469" s="35"/>
      <c r="S469" s="82"/>
      <c r="T469" s="137"/>
      <c r="W469" s="136"/>
      <c r="X469" s="136"/>
      <c r="Y469" s="136"/>
      <c r="Z469" s="136"/>
    </row>
    <row r="470" spans="2:26" x14ac:dyDescent="0.15">
      <c r="B470" s="4"/>
      <c r="D470" s="35"/>
      <c r="E470" s="35"/>
      <c r="I470" s="35"/>
      <c r="M470" s="35"/>
      <c r="N470" s="35"/>
      <c r="O470" s="35"/>
      <c r="P470" s="35"/>
      <c r="Q470" s="35"/>
      <c r="S470" s="82"/>
      <c r="T470" s="137"/>
      <c r="W470" s="136"/>
      <c r="X470" s="136"/>
      <c r="Y470" s="136"/>
      <c r="Z470" s="136"/>
    </row>
    <row r="471" spans="2:26" x14ac:dyDescent="0.15">
      <c r="B471" s="4"/>
      <c r="D471" s="35"/>
      <c r="E471" s="35"/>
      <c r="I471" s="35"/>
      <c r="M471" s="35"/>
      <c r="N471" s="35"/>
      <c r="O471" s="35"/>
      <c r="P471" s="35"/>
      <c r="Q471" s="35"/>
      <c r="S471" s="82"/>
      <c r="T471" s="137"/>
      <c r="W471" s="136"/>
      <c r="X471" s="136"/>
      <c r="Y471" s="136"/>
      <c r="Z471" s="136"/>
    </row>
    <row r="472" spans="2:26" x14ac:dyDescent="0.15">
      <c r="B472" s="4"/>
      <c r="D472" s="35"/>
      <c r="E472" s="35"/>
      <c r="I472" s="35"/>
      <c r="M472" s="35"/>
      <c r="N472" s="35"/>
      <c r="O472" s="35"/>
      <c r="P472" s="35"/>
      <c r="Q472" s="35"/>
      <c r="S472" s="82"/>
      <c r="T472" s="137"/>
      <c r="W472" s="136"/>
      <c r="X472" s="136"/>
      <c r="Y472" s="136"/>
      <c r="Z472" s="136"/>
    </row>
    <row r="473" spans="2:26" x14ac:dyDescent="0.15">
      <c r="B473" s="4"/>
      <c r="D473" s="35"/>
      <c r="E473" s="35"/>
      <c r="I473" s="35"/>
      <c r="M473" s="35"/>
      <c r="N473" s="35"/>
      <c r="O473" s="35"/>
      <c r="P473" s="35"/>
      <c r="Q473" s="35"/>
      <c r="S473" s="82"/>
      <c r="T473" s="137"/>
      <c r="W473" s="136"/>
      <c r="X473" s="136"/>
      <c r="Y473" s="136"/>
      <c r="Z473" s="136"/>
    </row>
    <row r="474" spans="2:26" x14ac:dyDescent="0.15">
      <c r="B474" s="4"/>
      <c r="D474" s="35"/>
      <c r="E474" s="35"/>
      <c r="I474" s="35"/>
      <c r="M474" s="35"/>
      <c r="N474" s="35"/>
      <c r="O474" s="35"/>
      <c r="P474" s="35"/>
      <c r="Q474" s="35"/>
      <c r="S474" s="82"/>
      <c r="T474" s="137"/>
      <c r="W474" s="136"/>
      <c r="X474" s="136"/>
      <c r="Y474" s="136"/>
      <c r="Z474" s="136"/>
    </row>
    <row r="475" spans="2:26" x14ac:dyDescent="0.15">
      <c r="B475" s="4"/>
      <c r="D475" s="35"/>
      <c r="E475" s="35"/>
      <c r="I475" s="35"/>
      <c r="M475" s="35"/>
      <c r="N475" s="35"/>
      <c r="O475" s="35"/>
      <c r="P475" s="35"/>
      <c r="Q475" s="35"/>
      <c r="S475" s="82"/>
      <c r="T475" s="137"/>
      <c r="W475" s="136"/>
      <c r="X475" s="136"/>
      <c r="Y475" s="136"/>
      <c r="Z475" s="136"/>
    </row>
    <row r="476" spans="2:26" x14ac:dyDescent="0.15">
      <c r="B476" s="4"/>
      <c r="D476" s="35"/>
      <c r="E476" s="35"/>
      <c r="I476" s="35"/>
      <c r="M476" s="35"/>
      <c r="N476" s="35"/>
      <c r="O476" s="35"/>
      <c r="P476" s="35"/>
      <c r="Q476" s="35"/>
      <c r="S476" s="82"/>
      <c r="T476" s="137"/>
      <c r="W476" s="136"/>
      <c r="X476" s="136"/>
      <c r="Y476" s="136"/>
      <c r="Z476" s="136"/>
    </row>
    <row r="477" spans="2:26" x14ac:dyDescent="0.15">
      <c r="B477" s="4"/>
      <c r="D477" s="35"/>
      <c r="E477" s="35"/>
      <c r="I477" s="35"/>
      <c r="M477" s="35"/>
      <c r="N477" s="35"/>
      <c r="O477" s="35"/>
      <c r="P477" s="35"/>
      <c r="Q477" s="35"/>
      <c r="S477" s="82"/>
      <c r="T477" s="137"/>
      <c r="W477" s="136"/>
      <c r="X477" s="136"/>
      <c r="Y477" s="136"/>
      <c r="Z477" s="136"/>
    </row>
    <row r="478" spans="2:26" x14ac:dyDescent="0.15">
      <c r="B478" s="4"/>
      <c r="D478" s="35"/>
      <c r="E478" s="35"/>
      <c r="I478" s="35"/>
      <c r="M478" s="35"/>
      <c r="N478" s="35"/>
      <c r="O478" s="35"/>
      <c r="P478" s="35"/>
      <c r="Q478" s="35"/>
      <c r="S478" s="82"/>
      <c r="T478" s="137"/>
      <c r="W478" s="136"/>
      <c r="X478" s="136"/>
      <c r="Y478" s="136"/>
      <c r="Z478" s="136"/>
    </row>
    <row r="479" spans="2:26" x14ac:dyDescent="0.15">
      <c r="B479" s="4"/>
      <c r="D479" s="35"/>
      <c r="E479" s="35"/>
      <c r="I479" s="35"/>
      <c r="M479" s="35"/>
      <c r="N479" s="35"/>
      <c r="O479" s="35"/>
      <c r="P479" s="35"/>
      <c r="Q479" s="35"/>
      <c r="S479" s="82"/>
      <c r="T479" s="137"/>
      <c r="W479" s="136"/>
      <c r="X479" s="136"/>
      <c r="Y479" s="136"/>
      <c r="Z479" s="136"/>
    </row>
    <row r="480" spans="2:26" x14ac:dyDescent="0.15">
      <c r="B480" s="4"/>
      <c r="D480" s="35"/>
      <c r="E480" s="35"/>
      <c r="I480" s="35"/>
      <c r="M480" s="35"/>
      <c r="N480" s="35"/>
      <c r="O480" s="35"/>
      <c r="P480" s="35"/>
      <c r="Q480" s="35"/>
      <c r="S480" s="82"/>
      <c r="T480" s="137"/>
      <c r="W480" s="136"/>
      <c r="X480" s="136"/>
      <c r="Y480" s="136"/>
      <c r="Z480" s="136"/>
    </row>
    <row r="481" spans="2:26" x14ac:dyDescent="0.15">
      <c r="B481" s="4"/>
      <c r="D481" s="35"/>
      <c r="E481" s="35"/>
      <c r="I481" s="35"/>
      <c r="M481" s="35"/>
      <c r="N481" s="35"/>
      <c r="O481" s="35"/>
      <c r="P481" s="35"/>
      <c r="Q481" s="35"/>
      <c r="S481" s="82"/>
      <c r="T481" s="137"/>
      <c r="W481" s="136"/>
      <c r="X481" s="136"/>
      <c r="Y481" s="136"/>
      <c r="Z481" s="136"/>
    </row>
    <row r="482" spans="2:26" x14ac:dyDescent="0.15">
      <c r="B482" s="4"/>
      <c r="D482" s="35"/>
      <c r="E482" s="35"/>
      <c r="I482" s="35"/>
      <c r="M482" s="35"/>
      <c r="N482" s="35"/>
      <c r="O482" s="35"/>
      <c r="P482" s="35"/>
      <c r="Q482" s="35"/>
      <c r="S482" s="82"/>
      <c r="T482" s="137"/>
      <c r="W482" s="136"/>
      <c r="X482" s="136"/>
      <c r="Y482" s="136"/>
      <c r="Z482" s="136"/>
    </row>
    <row r="483" spans="2:26" x14ac:dyDescent="0.15">
      <c r="B483" s="4"/>
      <c r="D483" s="35"/>
      <c r="E483" s="35"/>
      <c r="I483" s="35"/>
      <c r="M483" s="35"/>
      <c r="N483" s="35"/>
      <c r="O483" s="35"/>
      <c r="P483" s="35"/>
      <c r="Q483" s="35"/>
      <c r="S483" s="82"/>
      <c r="T483" s="137"/>
      <c r="W483" s="136"/>
      <c r="X483" s="136"/>
      <c r="Y483" s="136"/>
      <c r="Z483" s="136"/>
    </row>
    <row r="484" spans="2:26" x14ac:dyDescent="0.15">
      <c r="B484" s="4"/>
      <c r="D484" s="35"/>
      <c r="E484" s="35"/>
      <c r="I484" s="35"/>
      <c r="M484" s="35"/>
      <c r="N484" s="35"/>
      <c r="O484" s="35"/>
      <c r="P484" s="35"/>
      <c r="Q484" s="35"/>
      <c r="S484" s="82"/>
      <c r="T484" s="137"/>
      <c r="W484" s="136"/>
      <c r="X484" s="136"/>
      <c r="Y484" s="136"/>
      <c r="Z484" s="136"/>
    </row>
    <row r="485" spans="2:26" x14ac:dyDescent="0.15">
      <c r="B485" s="4"/>
      <c r="D485" s="35"/>
      <c r="E485" s="35"/>
      <c r="I485" s="35"/>
      <c r="M485" s="35"/>
      <c r="N485" s="35"/>
      <c r="O485" s="35"/>
      <c r="P485" s="35"/>
      <c r="Q485" s="35"/>
      <c r="S485" s="82"/>
      <c r="T485" s="137"/>
      <c r="W485" s="136"/>
      <c r="X485" s="136"/>
      <c r="Y485" s="136"/>
      <c r="Z485" s="136"/>
    </row>
    <row r="486" spans="2:26" x14ac:dyDescent="0.15">
      <c r="B486" s="4"/>
      <c r="D486" s="35"/>
      <c r="E486" s="35"/>
      <c r="I486" s="35"/>
      <c r="M486" s="35"/>
      <c r="N486" s="35"/>
      <c r="O486" s="35"/>
      <c r="P486" s="35"/>
      <c r="Q486" s="35"/>
      <c r="S486" s="82"/>
      <c r="T486" s="137"/>
      <c r="W486" s="136"/>
      <c r="X486" s="136"/>
      <c r="Y486" s="136"/>
      <c r="Z486" s="136"/>
    </row>
    <row r="487" spans="2:26" x14ac:dyDescent="0.15">
      <c r="B487" s="4"/>
      <c r="D487" s="35"/>
      <c r="E487" s="35"/>
      <c r="I487" s="35"/>
      <c r="M487" s="35"/>
      <c r="N487" s="35"/>
      <c r="O487" s="35"/>
      <c r="P487" s="35"/>
      <c r="Q487" s="35"/>
      <c r="S487" s="82"/>
      <c r="T487" s="137"/>
      <c r="W487" s="136"/>
      <c r="X487" s="136"/>
      <c r="Y487" s="136"/>
      <c r="Z487" s="136"/>
    </row>
    <row r="488" spans="2:26" x14ac:dyDescent="0.15">
      <c r="B488" s="4"/>
      <c r="D488" s="35"/>
      <c r="E488" s="35"/>
      <c r="I488" s="35"/>
      <c r="M488" s="35"/>
      <c r="N488" s="35"/>
      <c r="O488" s="35"/>
      <c r="P488" s="35"/>
      <c r="Q488" s="35"/>
      <c r="S488" s="82"/>
      <c r="T488" s="137"/>
      <c r="W488" s="136"/>
      <c r="X488" s="136"/>
      <c r="Y488" s="136"/>
      <c r="Z488" s="136"/>
    </row>
    <row r="489" spans="2:26" x14ac:dyDescent="0.15">
      <c r="B489" s="4"/>
      <c r="D489" s="35"/>
      <c r="E489" s="35"/>
      <c r="I489" s="35"/>
      <c r="M489" s="35"/>
      <c r="N489" s="35"/>
      <c r="O489" s="35"/>
      <c r="P489" s="35"/>
      <c r="Q489" s="35"/>
      <c r="S489" s="82"/>
      <c r="T489" s="137"/>
      <c r="W489" s="136"/>
      <c r="X489" s="136"/>
      <c r="Y489" s="136"/>
      <c r="Z489" s="136"/>
    </row>
    <row r="490" spans="2:26" x14ac:dyDescent="0.15">
      <c r="B490" s="4"/>
      <c r="D490" s="35"/>
      <c r="E490" s="35"/>
      <c r="I490" s="35"/>
      <c r="M490" s="35"/>
      <c r="N490" s="35"/>
      <c r="O490" s="35"/>
      <c r="P490" s="35"/>
      <c r="Q490" s="35"/>
      <c r="S490" s="82"/>
      <c r="T490" s="137"/>
      <c r="W490" s="136"/>
      <c r="X490" s="136"/>
      <c r="Y490" s="136"/>
      <c r="Z490" s="136"/>
    </row>
    <row r="491" spans="2:26" x14ac:dyDescent="0.15">
      <c r="B491" s="4"/>
      <c r="D491" s="35"/>
      <c r="E491" s="35"/>
      <c r="I491" s="35"/>
      <c r="M491" s="35"/>
      <c r="N491" s="35"/>
      <c r="O491" s="35"/>
      <c r="P491" s="35"/>
      <c r="Q491" s="35"/>
      <c r="S491" s="82"/>
      <c r="T491" s="137"/>
      <c r="W491" s="136"/>
      <c r="X491" s="136"/>
      <c r="Y491" s="136"/>
      <c r="Z491" s="136"/>
    </row>
    <row r="492" spans="2:26" x14ac:dyDescent="0.15">
      <c r="B492" s="4"/>
      <c r="D492" s="35"/>
      <c r="E492" s="35"/>
      <c r="I492" s="35"/>
      <c r="M492" s="35"/>
      <c r="N492" s="35"/>
      <c r="O492" s="35"/>
      <c r="P492" s="35"/>
      <c r="Q492" s="35"/>
      <c r="S492" s="82"/>
      <c r="T492" s="137"/>
      <c r="W492" s="136"/>
      <c r="X492" s="136"/>
      <c r="Y492" s="136"/>
      <c r="Z492" s="136"/>
    </row>
    <row r="493" spans="2:26" x14ac:dyDescent="0.15">
      <c r="B493" s="4"/>
      <c r="D493" s="35"/>
      <c r="E493" s="35"/>
      <c r="I493" s="35"/>
      <c r="M493" s="35"/>
      <c r="N493" s="35"/>
      <c r="O493" s="35"/>
      <c r="P493" s="35"/>
      <c r="Q493" s="35"/>
      <c r="S493" s="82"/>
      <c r="T493" s="137"/>
      <c r="W493" s="136"/>
      <c r="X493" s="136"/>
      <c r="Y493" s="136"/>
      <c r="Z493" s="136"/>
    </row>
    <row r="494" spans="2:26" x14ac:dyDescent="0.15">
      <c r="B494" s="4"/>
      <c r="D494" s="35"/>
      <c r="E494" s="35"/>
      <c r="I494" s="35"/>
      <c r="M494" s="35"/>
      <c r="N494" s="35"/>
      <c r="O494" s="35"/>
      <c r="P494" s="35"/>
      <c r="Q494" s="35"/>
      <c r="S494" s="82"/>
      <c r="T494" s="137"/>
      <c r="W494" s="136"/>
      <c r="X494" s="136"/>
      <c r="Y494" s="136"/>
      <c r="Z494" s="136"/>
    </row>
    <row r="495" spans="2:26" x14ac:dyDescent="0.15">
      <c r="B495" s="4"/>
      <c r="D495" s="35"/>
      <c r="E495" s="35"/>
      <c r="I495" s="35"/>
      <c r="M495" s="35"/>
      <c r="N495" s="35"/>
      <c r="O495" s="35"/>
      <c r="P495" s="35"/>
      <c r="Q495" s="35"/>
      <c r="S495" s="82"/>
      <c r="T495" s="137"/>
      <c r="W495" s="136"/>
      <c r="X495" s="136"/>
      <c r="Y495" s="136"/>
      <c r="Z495" s="136"/>
    </row>
    <row r="496" spans="2:26" x14ac:dyDescent="0.15">
      <c r="B496" s="4"/>
      <c r="D496" s="35"/>
      <c r="E496" s="35"/>
      <c r="I496" s="35"/>
      <c r="M496" s="35"/>
      <c r="N496" s="35"/>
      <c r="O496" s="35"/>
      <c r="P496" s="35"/>
      <c r="Q496" s="35"/>
      <c r="S496" s="82"/>
      <c r="T496" s="137"/>
      <c r="W496" s="136"/>
      <c r="X496" s="136"/>
      <c r="Y496" s="136"/>
      <c r="Z496" s="136"/>
    </row>
    <row r="497" spans="2:26" x14ac:dyDescent="0.15">
      <c r="B497" s="4"/>
      <c r="D497" s="35"/>
      <c r="E497" s="35"/>
      <c r="I497" s="35"/>
      <c r="M497" s="35"/>
      <c r="N497" s="35"/>
      <c r="O497" s="35"/>
      <c r="P497" s="35"/>
      <c r="Q497" s="35"/>
      <c r="S497" s="82"/>
      <c r="T497" s="137"/>
      <c r="W497" s="136"/>
      <c r="X497" s="136"/>
      <c r="Y497" s="136"/>
      <c r="Z497" s="136"/>
    </row>
    <row r="498" spans="2:26" x14ac:dyDescent="0.15">
      <c r="B498" s="4"/>
      <c r="D498" s="35"/>
      <c r="E498" s="35"/>
      <c r="I498" s="35"/>
      <c r="M498" s="35"/>
      <c r="N498" s="35"/>
      <c r="O498" s="35"/>
      <c r="P498" s="35"/>
      <c r="Q498" s="35"/>
      <c r="S498" s="82"/>
      <c r="T498" s="137"/>
      <c r="W498" s="136"/>
      <c r="X498" s="136"/>
      <c r="Y498" s="136"/>
      <c r="Z498" s="136"/>
    </row>
    <row r="499" spans="2:26" x14ac:dyDescent="0.15">
      <c r="B499" s="4"/>
      <c r="D499" s="35"/>
      <c r="E499" s="35"/>
      <c r="I499" s="35"/>
      <c r="M499" s="35"/>
      <c r="N499" s="35"/>
      <c r="O499" s="35"/>
      <c r="P499" s="35"/>
      <c r="Q499" s="35"/>
      <c r="S499" s="82"/>
      <c r="T499" s="137"/>
      <c r="W499" s="136"/>
      <c r="X499" s="136"/>
      <c r="Y499" s="136"/>
      <c r="Z499" s="136"/>
    </row>
    <row r="500" spans="2:26" x14ac:dyDescent="0.15">
      <c r="B500" s="4"/>
      <c r="D500" s="35"/>
      <c r="E500" s="35"/>
      <c r="I500" s="35"/>
      <c r="M500" s="35"/>
      <c r="N500" s="35"/>
      <c r="O500" s="35"/>
      <c r="P500" s="35"/>
      <c r="Q500" s="35"/>
      <c r="S500" s="82"/>
      <c r="T500" s="137"/>
      <c r="W500" s="136"/>
      <c r="X500" s="136"/>
      <c r="Y500" s="136"/>
      <c r="Z500" s="136"/>
    </row>
    <row r="501" spans="2:26" x14ac:dyDescent="0.15">
      <c r="B501" s="4"/>
      <c r="D501" s="35"/>
      <c r="E501" s="35"/>
      <c r="I501" s="35"/>
      <c r="M501" s="35"/>
      <c r="N501" s="35"/>
      <c r="O501" s="35"/>
      <c r="P501" s="35"/>
      <c r="Q501" s="35"/>
      <c r="S501" s="82"/>
      <c r="T501" s="137"/>
      <c r="W501" s="136"/>
      <c r="X501" s="136"/>
      <c r="Y501" s="136"/>
      <c r="Z501" s="136"/>
    </row>
    <row r="502" spans="2:26" x14ac:dyDescent="0.15">
      <c r="B502" s="4"/>
      <c r="D502" s="35"/>
      <c r="E502" s="35"/>
      <c r="I502" s="35"/>
      <c r="M502" s="35"/>
      <c r="N502" s="35"/>
      <c r="O502" s="35"/>
      <c r="P502" s="35"/>
      <c r="Q502" s="35"/>
      <c r="S502" s="82"/>
      <c r="T502" s="137"/>
      <c r="W502" s="136"/>
      <c r="X502" s="136"/>
      <c r="Y502" s="136"/>
      <c r="Z502" s="136"/>
    </row>
    <row r="503" spans="2:26" x14ac:dyDescent="0.15">
      <c r="B503" s="4"/>
      <c r="D503" s="35"/>
      <c r="E503" s="35"/>
      <c r="I503" s="35"/>
      <c r="M503" s="35"/>
      <c r="N503" s="35"/>
      <c r="O503" s="35"/>
      <c r="P503" s="35"/>
      <c r="Q503" s="35"/>
      <c r="S503" s="82"/>
      <c r="T503" s="137"/>
      <c r="W503" s="136"/>
      <c r="X503" s="136"/>
      <c r="Y503" s="136"/>
      <c r="Z503" s="136"/>
    </row>
    <row r="504" spans="2:26" x14ac:dyDescent="0.15">
      <c r="B504" s="4"/>
      <c r="D504" s="35"/>
      <c r="E504" s="35"/>
      <c r="I504" s="35"/>
      <c r="M504" s="35"/>
      <c r="N504" s="35"/>
      <c r="O504" s="35"/>
      <c r="P504" s="35"/>
      <c r="Q504" s="35"/>
      <c r="S504" s="82"/>
      <c r="T504" s="137"/>
      <c r="W504" s="136"/>
      <c r="X504" s="136"/>
      <c r="Y504" s="136"/>
      <c r="Z504" s="136"/>
    </row>
    <row r="505" spans="2:26" x14ac:dyDescent="0.15">
      <c r="B505" s="4"/>
      <c r="D505" s="35"/>
      <c r="E505" s="35"/>
      <c r="I505" s="35"/>
      <c r="M505" s="35"/>
      <c r="N505" s="35"/>
      <c r="O505" s="35"/>
      <c r="P505" s="35"/>
      <c r="Q505" s="35"/>
      <c r="S505" s="82"/>
      <c r="T505" s="137"/>
      <c r="W505" s="136"/>
      <c r="X505" s="136"/>
      <c r="Y505" s="136"/>
      <c r="Z505" s="136"/>
    </row>
    <row r="506" spans="2:26" x14ac:dyDescent="0.15">
      <c r="B506" s="4"/>
      <c r="D506" s="35"/>
      <c r="E506" s="35"/>
      <c r="I506" s="35"/>
      <c r="M506" s="35"/>
      <c r="N506" s="35"/>
      <c r="O506" s="35"/>
      <c r="P506" s="35"/>
      <c r="Q506" s="35"/>
      <c r="S506" s="82"/>
      <c r="T506" s="137"/>
      <c r="W506" s="136"/>
      <c r="X506" s="136"/>
      <c r="Y506" s="136"/>
      <c r="Z506" s="136"/>
    </row>
    <row r="507" spans="2:26" x14ac:dyDescent="0.15">
      <c r="B507" s="4"/>
      <c r="D507" s="35"/>
      <c r="E507" s="35"/>
      <c r="I507" s="35"/>
      <c r="M507" s="35"/>
      <c r="N507" s="35"/>
      <c r="O507" s="35"/>
      <c r="P507" s="35"/>
      <c r="Q507" s="35"/>
      <c r="S507" s="82"/>
      <c r="T507" s="137"/>
      <c r="W507" s="136"/>
      <c r="X507" s="136"/>
      <c r="Y507" s="136"/>
      <c r="Z507" s="136"/>
    </row>
    <row r="508" spans="2:26" x14ac:dyDescent="0.15">
      <c r="B508" s="4"/>
      <c r="D508" s="35"/>
      <c r="E508" s="35"/>
      <c r="I508" s="35"/>
      <c r="M508" s="35"/>
      <c r="N508" s="35"/>
      <c r="O508" s="35"/>
      <c r="P508" s="35"/>
      <c r="Q508" s="35"/>
      <c r="S508" s="82"/>
      <c r="T508" s="137"/>
      <c r="W508" s="136"/>
      <c r="X508" s="136"/>
      <c r="Y508" s="136"/>
      <c r="Z508" s="136"/>
    </row>
    <row r="509" spans="2:26" x14ac:dyDescent="0.15">
      <c r="B509" s="4"/>
      <c r="D509" s="35"/>
      <c r="E509" s="35"/>
      <c r="I509" s="35"/>
      <c r="M509" s="35"/>
      <c r="N509" s="35"/>
      <c r="O509" s="35"/>
      <c r="P509" s="35"/>
      <c r="Q509" s="35"/>
      <c r="S509" s="82"/>
      <c r="T509" s="137"/>
      <c r="W509" s="136"/>
      <c r="X509" s="136"/>
      <c r="Y509" s="136"/>
      <c r="Z509" s="136"/>
    </row>
    <row r="510" spans="2:26" x14ac:dyDescent="0.15">
      <c r="B510" s="4"/>
      <c r="D510" s="35"/>
      <c r="E510" s="35"/>
      <c r="I510" s="35"/>
      <c r="M510" s="35"/>
      <c r="N510" s="35"/>
      <c r="O510" s="35"/>
      <c r="P510" s="35"/>
      <c r="Q510" s="35"/>
      <c r="S510" s="82"/>
      <c r="T510" s="137"/>
      <c r="W510" s="136"/>
      <c r="X510" s="136"/>
      <c r="Y510" s="136"/>
      <c r="Z510" s="136"/>
    </row>
    <row r="511" spans="2:26" x14ac:dyDescent="0.15">
      <c r="B511" s="4"/>
      <c r="D511" s="35"/>
      <c r="E511" s="35"/>
      <c r="I511" s="35"/>
      <c r="M511" s="35"/>
      <c r="N511" s="35"/>
      <c r="O511" s="35"/>
      <c r="P511" s="35"/>
      <c r="Q511" s="35"/>
      <c r="S511" s="82"/>
      <c r="T511" s="137"/>
      <c r="W511" s="136"/>
      <c r="X511" s="136"/>
      <c r="Y511" s="136"/>
      <c r="Z511" s="136"/>
    </row>
    <row r="512" spans="2:26" x14ac:dyDescent="0.15">
      <c r="B512" s="4"/>
      <c r="D512" s="35"/>
      <c r="E512" s="35"/>
      <c r="I512" s="35"/>
      <c r="M512" s="35"/>
      <c r="N512" s="35"/>
      <c r="O512" s="35"/>
      <c r="P512" s="35"/>
      <c r="Q512" s="35"/>
      <c r="S512" s="82"/>
      <c r="T512" s="137"/>
      <c r="W512" s="136"/>
      <c r="X512" s="136"/>
      <c r="Y512" s="136"/>
      <c r="Z512" s="136"/>
    </row>
    <row r="513" spans="2:26" x14ac:dyDescent="0.15">
      <c r="B513" s="4"/>
      <c r="D513" s="35"/>
      <c r="E513" s="35"/>
      <c r="I513" s="35"/>
      <c r="M513" s="35"/>
      <c r="N513" s="35"/>
      <c r="O513" s="35"/>
      <c r="P513" s="35"/>
      <c r="Q513" s="35"/>
      <c r="S513" s="82"/>
      <c r="T513" s="137"/>
      <c r="W513" s="136"/>
      <c r="X513" s="136"/>
      <c r="Y513" s="136"/>
      <c r="Z513" s="136"/>
    </row>
    <row r="514" spans="2:26" x14ac:dyDescent="0.15">
      <c r="B514" s="4"/>
      <c r="D514" s="35"/>
      <c r="E514" s="35"/>
      <c r="I514" s="35"/>
      <c r="M514" s="35"/>
      <c r="N514" s="35"/>
      <c r="O514" s="35"/>
      <c r="P514" s="35"/>
      <c r="Q514" s="35"/>
      <c r="S514" s="82"/>
      <c r="T514" s="137"/>
      <c r="W514" s="136"/>
      <c r="X514" s="136"/>
      <c r="Y514" s="136"/>
      <c r="Z514" s="136"/>
    </row>
    <row r="515" spans="2:26" x14ac:dyDescent="0.15">
      <c r="B515" s="4"/>
      <c r="D515" s="35"/>
      <c r="E515" s="35"/>
      <c r="I515" s="35"/>
      <c r="M515" s="35"/>
      <c r="N515" s="35"/>
      <c r="O515" s="35"/>
      <c r="P515" s="35"/>
      <c r="Q515" s="35"/>
      <c r="S515" s="82"/>
      <c r="T515" s="137"/>
      <c r="W515" s="136"/>
      <c r="X515" s="136"/>
      <c r="Y515" s="136"/>
      <c r="Z515" s="136"/>
    </row>
    <row r="516" spans="2:26" x14ac:dyDescent="0.15">
      <c r="B516" s="4"/>
      <c r="D516" s="35"/>
      <c r="E516" s="35"/>
      <c r="I516" s="35"/>
      <c r="M516" s="35"/>
      <c r="N516" s="35"/>
      <c r="O516" s="35"/>
      <c r="P516" s="35"/>
      <c r="Q516" s="35"/>
      <c r="S516" s="82"/>
      <c r="T516" s="137"/>
      <c r="W516" s="136"/>
      <c r="X516" s="136"/>
      <c r="Y516" s="136"/>
      <c r="Z516" s="136"/>
    </row>
    <row r="517" spans="2:26" x14ac:dyDescent="0.15">
      <c r="B517" s="4"/>
      <c r="D517" s="35"/>
      <c r="E517" s="35"/>
      <c r="I517" s="35"/>
      <c r="M517" s="35"/>
      <c r="N517" s="35"/>
      <c r="O517" s="35"/>
      <c r="P517" s="35"/>
      <c r="Q517" s="35"/>
      <c r="S517" s="82"/>
      <c r="T517" s="137"/>
      <c r="W517" s="136"/>
      <c r="X517" s="136"/>
      <c r="Y517" s="136"/>
      <c r="Z517" s="136"/>
    </row>
    <row r="518" spans="2:26" x14ac:dyDescent="0.15">
      <c r="B518" s="4"/>
      <c r="D518" s="35"/>
      <c r="E518" s="35"/>
      <c r="I518" s="35"/>
      <c r="M518" s="35"/>
      <c r="N518" s="35"/>
      <c r="O518" s="35"/>
      <c r="P518" s="35"/>
      <c r="Q518" s="35"/>
      <c r="S518" s="82"/>
      <c r="T518" s="137"/>
      <c r="W518" s="136"/>
      <c r="X518" s="136"/>
      <c r="Y518" s="136"/>
      <c r="Z518" s="136"/>
    </row>
    <row r="519" spans="2:26" x14ac:dyDescent="0.15">
      <c r="B519" s="4"/>
      <c r="D519" s="35"/>
      <c r="E519" s="35"/>
      <c r="I519" s="35"/>
      <c r="M519" s="35"/>
      <c r="N519" s="35"/>
      <c r="O519" s="35"/>
      <c r="P519" s="35"/>
      <c r="Q519" s="35"/>
      <c r="S519" s="82"/>
      <c r="T519" s="137"/>
      <c r="W519" s="136"/>
      <c r="X519" s="136"/>
      <c r="Y519" s="136"/>
      <c r="Z519" s="136"/>
    </row>
    <row r="520" spans="2:26" x14ac:dyDescent="0.15">
      <c r="B520" s="4"/>
      <c r="D520" s="35"/>
      <c r="E520" s="35"/>
      <c r="I520" s="35"/>
      <c r="M520" s="35"/>
      <c r="N520" s="35"/>
      <c r="O520" s="35"/>
      <c r="P520" s="35"/>
      <c r="Q520" s="35"/>
      <c r="S520" s="82"/>
      <c r="T520" s="137"/>
      <c r="W520" s="136"/>
      <c r="X520" s="136"/>
      <c r="Y520" s="136"/>
      <c r="Z520" s="136"/>
    </row>
    <row r="521" spans="2:26" x14ac:dyDescent="0.15">
      <c r="B521" s="4"/>
      <c r="D521" s="35"/>
      <c r="E521" s="35"/>
      <c r="I521" s="35"/>
      <c r="M521" s="35"/>
      <c r="N521" s="35"/>
      <c r="O521" s="35"/>
      <c r="P521" s="35"/>
      <c r="Q521" s="35"/>
      <c r="S521" s="82"/>
      <c r="T521" s="137"/>
      <c r="W521" s="136"/>
      <c r="X521" s="136"/>
      <c r="Y521" s="136"/>
      <c r="Z521" s="136"/>
    </row>
    <row r="522" spans="2:26" x14ac:dyDescent="0.15">
      <c r="B522" s="4"/>
      <c r="D522" s="35"/>
      <c r="E522" s="35"/>
      <c r="I522" s="35"/>
      <c r="M522" s="35"/>
      <c r="N522" s="35"/>
      <c r="O522" s="35"/>
      <c r="P522" s="35"/>
      <c r="Q522" s="35"/>
      <c r="S522" s="82"/>
      <c r="T522" s="137"/>
      <c r="W522" s="136"/>
      <c r="X522" s="136"/>
      <c r="Y522" s="136"/>
      <c r="Z522" s="136"/>
    </row>
    <row r="523" spans="2:26" x14ac:dyDescent="0.15">
      <c r="B523" s="4"/>
      <c r="D523" s="35"/>
      <c r="E523" s="35"/>
      <c r="I523" s="35"/>
      <c r="M523" s="35"/>
      <c r="N523" s="35"/>
      <c r="O523" s="35"/>
      <c r="P523" s="35"/>
      <c r="Q523" s="35"/>
      <c r="S523" s="82"/>
      <c r="T523" s="137"/>
      <c r="W523" s="136"/>
      <c r="X523" s="136"/>
      <c r="Y523" s="136"/>
      <c r="Z523" s="136"/>
    </row>
    <row r="524" spans="2:26" x14ac:dyDescent="0.15">
      <c r="B524" s="4"/>
      <c r="D524" s="35"/>
      <c r="E524" s="35"/>
      <c r="I524" s="35"/>
      <c r="M524" s="35"/>
      <c r="N524" s="35"/>
      <c r="O524" s="35"/>
      <c r="P524" s="35"/>
      <c r="Q524" s="35"/>
      <c r="S524" s="82"/>
      <c r="T524" s="137"/>
      <c r="W524" s="136"/>
      <c r="X524" s="136"/>
      <c r="Y524" s="136"/>
      <c r="Z524" s="136"/>
    </row>
    <row r="525" spans="2:26" x14ac:dyDescent="0.15">
      <c r="B525" s="4"/>
      <c r="D525" s="35"/>
      <c r="E525" s="35"/>
      <c r="I525" s="35"/>
      <c r="M525" s="35"/>
      <c r="N525" s="35"/>
      <c r="O525" s="35"/>
      <c r="P525" s="35"/>
      <c r="Q525" s="35"/>
      <c r="S525" s="82"/>
      <c r="T525" s="137"/>
      <c r="W525" s="136"/>
      <c r="X525" s="136"/>
      <c r="Y525" s="136"/>
      <c r="Z525" s="136"/>
    </row>
    <row r="526" spans="2:26" x14ac:dyDescent="0.15">
      <c r="B526" s="4"/>
      <c r="D526" s="35"/>
      <c r="E526" s="35"/>
      <c r="I526" s="35"/>
      <c r="M526" s="35"/>
      <c r="N526" s="35"/>
      <c r="O526" s="35"/>
      <c r="P526" s="35"/>
      <c r="Q526" s="35"/>
      <c r="S526" s="82"/>
      <c r="T526" s="137"/>
      <c r="W526" s="136"/>
      <c r="X526" s="136"/>
      <c r="Y526" s="136"/>
      <c r="Z526" s="136"/>
    </row>
    <row r="527" spans="2:26" x14ac:dyDescent="0.15">
      <c r="B527" s="4"/>
      <c r="D527" s="35"/>
      <c r="E527" s="35"/>
      <c r="I527" s="35"/>
      <c r="M527" s="35"/>
      <c r="N527" s="35"/>
      <c r="O527" s="35"/>
      <c r="P527" s="35"/>
      <c r="Q527" s="35"/>
      <c r="S527" s="82"/>
      <c r="T527" s="137"/>
      <c r="W527" s="136"/>
      <c r="X527" s="136"/>
      <c r="Y527" s="136"/>
      <c r="Z527" s="136"/>
    </row>
    <row r="528" spans="2:26" x14ac:dyDescent="0.15">
      <c r="B528" s="4"/>
      <c r="D528" s="35"/>
      <c r="E528" s="35"/>
      <c r="I528" s="35"/>
      <c r="M528" s="35"/>
      <c r="N528" s="35"/>
      <c r="O528" s="35"/>
      <c r="P528" s="35"/>
      <c r="Q528" s="35"/>
      <c r="S528" s="82"/>
      <c r="T528" s="137"/>
      <c r="W528" s="136"/>
      <c r="X528" s="136"/>
      <c r="Y528" s="136"/>
      <c r="Z528" s="136"/>
    </row>
    <row r="529" spans="2:26" x14ac:dyDescent="0.15">
      <c r="B529" s="4"/>
      <c r="D529" s="35"/>
      <c r="E529" s="35"/>
      <c r="I529" s="35"/>
      <c r="M529" s="35"/>
      <c r="N529" s="35"/>
      <c r="O529" s="35"/>
      <c r="P529" s="35"/>
      <c r="Q529" s="35"/>
      <c r="S529" s="82"/>
      <c r="T529" s="137"/>
      <c r="W529" s="136"/>
      <c r="X529" s="136"/>
      <c r="Y529" s="136"/>
      <c r="Z529" s="136"/>
    </row>
    <row r="530" spans="2:26" x14ac:dyDescent="0.15">
      <c r="B530" s="4"/>
      <c r="D530" s="35"/>
      <c r="E530" s="35"/>
      <c r="I530" s="35"/>
      <c r="M530" s="35"/>
      <c r="N530" s="35"/>
      <c r="O530" s="35"/>
      <c r="P530" s="35"/>
      <c r="Q530" s="35"/>
      <c r="S530" s="82"/>
      <c r="T530" s="137"/>
      <c r="W530" s="136"/>
      <c r="X530" s="136"/>
      <c r="Y530" s="136"/>
      <c r="Z530" s="136"/>
    </row>
    <row r="531" spans="2:26" x14ac:dyDescent="0.15">
      <c r="B531" s="4"/>
      <c r="D531" s="35"/>
      <c r="E531" s="35"/>
      <c r="I531" s="35"/>
      <c r="M531" s="35"/>
      <c r="N531" s="35"/>
      <c r="O531" s="35"/>
      <c r="P531" s="35"/>
      <c r="Q531" s="35"/>
      <c r="S531" s="82"/>
      <c r="T531" s="137"/>
      <c r="W531" s="136"/>
      <c r="X531" s="136"/>
      <c r="Y531" s="136"/>
      <c r="Z531" s="136"/>
    </row>
    <row r="532" spans="2:26" x14ac:dyDescent="0.15">
      <c r="B532" s="4"/>
      <c r="D532" s="35"/>
      <c r="E532" s="35"/>
      <c r="I532" s="35"/>
      <c r="M532" s="35"/>
      <c r="N532" s="35"/>
      <c r="O532" s="35"/>
      <c r="P532" s="35"/>
      <c r="Q532" s="35"/>
      <c r="S532" s="82"/>
      <c r="T532" s="137"/>
      <c r="W532" s="136"/>
      <c r="X532" s="136"/>
      <c r="Y532" s="136"/>
      <c r="Z532" s="136"/>
    </row>
    <row r="533" spans="2:26" x14ac:dyDescent="0.15">
      <c r="B533" s="4"/>
      <c r="D533" s="35"/>
      <c r="E533" s="35"/>
      <c r="I533" s="35"/>
      <c r="M533" s="35"/>
      <c r="N533" s="35"/>
      <c r="O533" s="35"/>
      <c r="P533" s="35"/>
      <c r="Q533" s="35"/>
      <c r="S533" s="82"/>
      <c r="T533" s="137"/>
      <c r="W533" s="136"/>
      <c r="X533" s="136"/>
      <c r="Y533" s="136"/>
      <c r="Z533" s="136"/>
    </row>
    <row r="534" spans="2:26" x14ac:dyDescent="0.15">
      <c r="B534" s="4"/>
      <c r="D534" s="35"/>
      <c r="E534" s="35"/>
      <c r="I534" s="35"/>
      <c r="M534" s="35"/>
      <c r="N534" s="35"/>
      <c r="O534" s="35"/>
      <c r="P534" s="35"/>
      <c r="Q534" s="35"/>
      <c r="S534" s="82"/>
      <c r="T534" s="137"/>
      <c r="W534" s="136"/>
      <c r="X534" s="136"/>
      <c r="Y534" s="136"/>
      <c r="Z534" s="136"/>
    </row>
    <row r="535" spans="2:26" x14ac:dyDescent="0.15">
      <c r="B535" s="4"/>
      <c r="D535" s="35"/>
      <c r="E535" s="35"/>
      <c r="I535" s="35"/>
      <c r="M535" s="35"/>
      <c r="N535" s="35"/>
      <c r="O535" s="35"/>
      <c r="P535" s="35"/>
      <c r="Q535" s="35"/>
      <c r="S535" s="82"/>
      <c r="T535" s="137"/>
      <c r="W535" s="136"/>
      <c r="X535" s="136"/>
      <c r="Y535" s="136"/>
      <c r="Z535" s="136"/>
    </row>
    <row r="536" spans="2:26" x14ac:dyDescent="0.15">
      <c r="B536" s="4"/>
      <c r="D536" s="35"/>
      <c r="E536" s="35"/>
      <c r="I536" s="35"/>
      <c r="M536" s="35"/>
      <c r="N536" s="35"/>
      <c r="O536" s="35"/>
      <c r="P536" s="35"/>
      <c r="Q536" s="35"/>
      <c r="S536" s="82"/>
      <c r="T536" s="137"/>
      <c r="W536" s="136"/>
      <c r="X536" s="136"/>
      <c r="Y536" s="136"/>
      <c r="Z536" s="136"/>
    </row>
    <row r="537" spans="2:26" x14ac:dyDescent="0.15">
      <c r="B537" s="4"/>
      <c r="D537" s="35"/>
      <c r="E537" s="35"/>
      <c r="I537" s="35"/>
      <c r="M537" s="35"/>
      <c r="N537" s="35"/>
      <c r="O537" s="35"/>
      <c r="P537" s="35"/>
      <c r="Q537" s="35"/>
      <c r="S537" s="82"/>
      <c r="T537" s="137"/>
      <c r="W537" s="136"/>
      <c r="X537" s="136"/>
      <c r="Y537" s="136"/>
      <c r="Z537" s="136"/>
    </row>
    <row r="538" spans="2:26" x14ac:dyDescent="0.15">
      <c r="B538" s="4"/>
      <c r="D538" s="35"/>
      <c r="E538" s="35"/>
      <c r="I538" s="35"/>
      <c r="M538" s="35"/>
      <c r="N538" s="35"/>
      <c r="O538" s="35"/>
      <c r="P538" s="35"/>
      <c r="Q538" s="35"/>
      <c r="S538" s="82"/>
      <c r="T538" s="137"/>
      <c r="W538" s="136"/>
      <c r="X538" s="136"/>
      <c r="Y538" s="136"/>
      <c r="Z538" s="136"/>
    </row>
    <row r="539" spans="2:26" x14ac:dyDescent="0.15">
      <c r="B539" s="4"/>
      <c r="D539" s="35"/>
      <c r="E539" s="35"/>
      <c r="I539" s="35"/>
      <c r="M539" s="35"/>
      <c r="N539" s="35"/>
      <c r="O539" s="35"/>
      <c r="P539" s="35"/>
      <c r="Q539" s="35"/>
      <c r="S539" s="82"/>
      <c r="T539" s="137"/>
      <c r="W539" s="136"/>
      <c r="X539" s="136"/>
      <c r="Y539" s="136"/>
      <c r="Z539" s="136"/>
    </row>
    <row r="540" spans="2:26" x14ac:dyDescent="0.15">
      <c r="B540" s="4"/>
      <c r="D540" s="35"/>
      <c r="E540" s="35"/>
      <c r="I540" s="35"/>
      <c r="M540" s="35"/>
      <c r="N540" s="35"/>
      <c r="O540" s="35"/>
      <c r="P540" s="35"/>
      <c r="Q540" s="35"/>
      <c r="S540" s="82"/>
      <c r="T540" s="137"/>
      <c r="W540" s="136"/>
      <c r="X540" s="136"/>
      <c r="Y540" s="136"/>
      <c r="Z540" s="136"/>
    </row>
    <row r="541" spans="2:26" x14ac:dyDescent="0.15">
      <c r="B541" s="4"/>
      <c r="D541" s="35"/>
      <c r="E541" s="35"/>
      <c r="I541" s="35"/>
      <c r="M541" s="35"/>
      <c r="N541" s="35"/>
      <c r="O541" s="35"/>
      <c r="P541" s="35"/>
      <c r="Q541" s="35"/>
      <c r="S541" s="82"/>
      <c r="T541" s="137"/>
      <c r="W541" s="136"/>
      <c r="X541" s="136"/>
      <c r="Y541" s="136"/>
      <c r="Z541" s="136"/>
    </row>
    <row r="542" spans="2:26" x14ac:dyDescent="0.15">
      <c r="B542" s="4"/>
      <c r="D542" s="35"/>
      <c r="E542" s="35"/>
      <c r="I542" s="35"/>
      <c r="M542" s="35"/>
      <c r="N542" s="35"/>
      <c r="O542" s="35"/>
      <c r="P542" s="35"/>
      <c r="Q542" s="35"/>
      <c r="S542" s="82"/>
      <c r="T542" s="137"/>
      <c r="W542" s="136"/>
      <c r="X542" s="136"/>
      <c r="Y542" s="136"/>
      <c r="Z542" s="136"/>
    </row>
    <row r="543" spans="2:26" x14ac:dyDescent="0.15">
      <c r="B543" s="4"/>
      <c r="D543" s="35"/>
      <c r="E543" s="35"/>
      <c r="I543" s="35"/>
      <c r="M543" s="35"/>
      <c r="N543" s="35"/>
      <c r="O543" s="35"/>
      <c r="P543" s="35"/>
      <c r="Q543" s="35"/>
      <c r="S543" s="82"/>
      <c r="T543" s="137"/>
      <c r="W543" s="136"/>
      <c r="X543" s="136"/>
      <c r="Y543" s="136"/>
      <c r="Z543" s="136"/>
    </row>
    <row r="544" spans="2:26" x14ac:dyDescent="0.15">
      <c r="B544" s="4"/>
      <c r="D544" s="35"/>
      <c r="E544" s="35"/>
      <c r="I544" s="35"/>
      <c r="M544" s="35"/>
      <c r="N544" s="35"/>
      <c r="O544" s="35"/>
      <c r="P544" s="35"/>
      <c r="Q544" s="35"/>
      <c r="S544" s="82"/>
      <c r="T544" s="137"/>
      <c r="W544" s="136"/>
      <c r="X544" s="136"/>
      <c r="Y544" s="136"/>
      <c r="Z544" s="136"/>
    </row>
    <row r="545" spans="2:26" x14ac:dyDescent="0.15">
      <c r="B545" s="4"/>
      <c r="D545" s="35"/>
      <c r="E545" s="35"/>
      <c r="I545" s="35"/>
      <c r="M545" s="35"/>
      <c r="N545" s="35"/>
      <c r="O545" s="35"/>
      <c r="P545" s="35"/>
      <c r="Q545" s="35"/>
      <c r="S545" s="82"/>
      <c r="T545" s="137"/>
      <c r="W545" s="136"/>
      <c r="X545" s="136"/>
      <c r="Y545" s="136"/>
      <c r="Z545" s="136"/>
    </row>
    <row r="546" spans="2:26" x14ac:dyDescent="0.15">
      <c r="B546" s="4"/>
      <c r="D546" s="35"/>
      <c r="E546" s="35"/>
      <c r="I546" s="35"/>
      <c r="M546" s="35"/>
      <c r="N546" s="35"/>
      <c r="O546" s="35"/>
      <c r="P546" s="35"/>
      <c r="Q546" s="35"/>
      <c r="S546" s="82"/>
      <c r="T546" s="137"/>
      <c r="W546" s="136"/>
      <c r="X546" s="136"/>
      <c r="Y546" s="136"/>
      <c r="Z546" s="136"/>
    </row>
    <row r="547" spans="2:26" x14ac:dyDescent="0.15">
      <c r="B547" s="4"/>
      <c r="D547" s="35"/>
      <c r="E547" s="35"/>
      <c r="I547" s="35"/>
      <c r="M547" s="35"/>
      <c r="N547" s="35"/>
      <c r="O547" s="35"/>
      <c r="P547" s="35"/>
      <c r="Q547" s="35"/>
      <c r="S547" s="82"/>
      <c r="T547" s="137"/>
      <c r="W547" s="136"/>
      <c r="X547" s="136"/>
      <c r="Y547" s="136"/>
      <c r="Z547" s="136"/>
    </row>
    <row r="548" spans="2:26" x14ac:dyDescent="0.15">
      <c r="B548" s="4"/>
      <c r="D548" s="35"/>
      <c r="E548" s="35"/>
      <c r="I548" s="35"/>
      <c r="M548" s="35"/>
      <c r="N548" s="35"/>
      <c r="O548" s="35"/>
      <c r="P548" s="35"/>
      <c r="Q548" s="35"/>
      <c r="S548" s="82"/>
      <c r="T548" s="137"/>
      <c r="W548" s="136"/>
      <c r="X548" s="136"/>
      <c r="Y548" s="136"/>
      <c r="Z548" s="136"/>
    </row>
    <row r="549" spans="2:26" x14ac:dyDescent="0.15">
      <c r="B549" s="4"/>
      <c r="D549" s="35"/>
      <c r="E549" s="35"/>
      <c r="I549" s="35"/>
      <c r="M549" s="35"/>
      <c r="N549" s="35"/>
      <c r="O549" s="35"/>
      <c r="P549" s="35"/>
      <c r="Q549" s="35"/>
      <c r="S549" s="82"/>
      <c r="T549" s="137"/>
      <c r="W549" s="136"/>
      <c r="X549" s="136"/>
      <c r="Y549" s="136"/>
      <c r="Z549" s="136"/>
    </row>
    <row r="550" spans="2:26" x14ac:dyDescent="0.15">
      <c r="B550" s="4"/>
      <c r="D550" s="35"/>
      <c r="E550" s="35"/>
      <c r="I550" s="35"/>
      <c r="M550" s="35"/>
      <c r="N550" s="35"/>
      <c r="O550" s="35"/>
      <c r="P550" s="35"/>
      <c r="Q550" s="35"/>
      <c r="S550" s="82"/>
      <c r="T550" s="137"/>
      <c r="W550" s="136"/>
      <c r="X550" s="136"/>
      <c r="Y550" s="136"/>
      <c r="Z550" s="136"/>
    </row>
    <row r="551" spans="2:26" x14ac:dyDescent="0.15">
      <c r="B551" s="4"/>
      <c r="D551" s="35"/>
      <c r="E551" s="35"/>
      <c r="I551" s="35"/>
      <c r="M551" s="35"/>
      <c r="N551" s="35"/>
      <c r="O551" s="35"/>
      <c r="P551" s="35"/>
      <c r="Q551" s="35"/>
      <c r="S551" s="82"/>
      <c r="T551" s="137"/>
      <c r="W551" s="136"/>
      <c r="X551" s="136"/>
      <c r="Y551" s="136"/>
      <c r="Z551" s="136"/>
    </row>
    <row r="552" spans="2:26" x14ac:dyDescent="0.15">
      <c r="B552" s="4"/>
      <c r="D552" s="35"/>
      <c r="E552" s="35"/>
      <c r="I552" s="35"/>
      <c r="M552" s="35"/>
      <c r="N552" s="35"/>
      <c r="O552" s="35"/>
      <c r="P552" s="35"/>
      <c r="Q552" s="35"/>
      <c r="S552" s="82"/>
      <c r="T552" s="137"/>
      <c r="W552" s="136"/>
      <c r="X552" s="136"/>
      <c r="Y552" s="136"/>
      <c r="Z552" s="136"/>
    </row>
    <row r="553" spans="2:26" x14ac:dyDescent="0.15">
      <c r="B553" s="4"/>
      <c r="D553" s="35"/>
      <c r="E553" s="35"/>
      <c r="I553" s="35"/>
      <c r="M553" s="35"/>
      <c r="N553" s="35"/>
      <c r="O553" s="35"/>
      <c r="P553" s="35"/>
      <c r="Q553" s="35"/>
      <c r="S553" s="82"/>
      <c r="T553" s="137"/>
      <c r="W553" s="136"/>
      <c r="X553" s="136"/>
      <c r="Y553" s="136"/>
      <c r="Z553" s="136"/>
    </row>
    <row r="554" spans="2:26" x14ac:dyDescent="0.15">
      <c r="B554" s="4"/>
      <c r="D554" s="35"/>
      <c r="E554" s="35"/>
      <c r="I554" s="35"/>
      <c r="M554" s="35"/>
      <c r="N554" s="35"/>
      <c r="O554" s="35"/>
      <c r="P554" s="35"/>
      <c r="Q554" s="35"/>
      <c r="S554" s="82"/>
      <c r="T554" s="137"/>
      <c r="W554" s="136"/>
      <c r="X554" s="136"/>
      <c r="Y554" s="136"/>
      <c r="Z554" s="136"/>
    </row>
    <row r="555" spans="2:26" x14ac:dyDescent="0.15">
      <c r="B555" s="4"/>
      <c r="D555" s="35"/>
      <c r="E555" s="35"/>
      <c r="I555" s="35"/>
      <c r="M555" s="35"/>
      <c r="N555" s="35"/>
      <c r="O555" s="35"/>
      <c r="P555" s="35"/>
      <c r="Q555" s="35"/>
      <c r="S555" s="82"/>
      <c r="T555" s="137"/>
      <c r="W555" s="136"/>
      <c r="X555" s="136"/>
      <c r="Y555" s="136"/>
      <c r="Z555" s="136"/>
    </row>
    <row r="556" spans="2:26" x14ac:dyDescent="0.15">
      <c r="B556" s="4"/>
      <c r="D556" s="35"/>
      <c r="E556" s="35"/>
      <c r="I556" s="35"/>
      <c r="M556" s="35"/>
      <c r="N556" s="35"/>
      <c r="O556" s="35"/>
      <c r="P556" s="35"/>
      <c r="Q556" s="35"/>
      <c r="S556" s="82"/>
      <c r="T556" s="137"/>
      <c r="W556" s="136"/>
      <c r="X556" s="136"/>
      <c r="Y556" s="136"/>
      <c r="Z556" s="136"/>
    </row>
    <row r="557" spans="2:26" x14ac:dyDescent="0.15">
      <c r="B557" s="4"/>
      <c r="D557" s="35"/>
      <c r="E557" s="35"/>
      <c r="I557" s="35"/>
      <c r="M557" s="35"/>
      <c r="N557" s="35"/>
      <c r="O557" s="35"/>
      <c r="P557" s="35"/>
      <c r="Q557" s="35"/>
      <c r="S557" s="82"/>
      <c r="T557" s="137"/>
      <c r="W557" s="136"/>
      <c r="X557" s="136"/>
      <c r="Y557" s="136"/>
      <c r="Z557" s="136"/>
    </row>
    <row r="558" spans="2:26" x14ac:dyDescent="0.15">
      <c r="B558" s="4"/>
      <c r="D558" s="35"/>
      <c r="E558" s="35"/>
      <c r="I558" s="35"/>
      <c r="M558" s="35"/>
      <c r="N558" s="35"/>
      <c r="O558" s="35"/>
      <c r="P558" s="35"/>
      <c r="Q558" s="35"/>
      <c r="S558" s="82"/>
      <c r="T558" s="137"/>
      <c r="W558" s="136"/>
      <c r="X558" s="136"/>
      <c r="Y558" s="136"/>
      <c r="Z558" s="136"/>
    </row>
    <row r="559" spans="2:26" x14ac:dyDescent="0.15">
      <c r="B559" s="4"/>
      <c r="D559" s="35"/>
      <c r="E559" s="35"/>
      <c r="I559" s="35"/>
      <c r="M559" s="35"/>
      <c r="N559" s="35"/>
      <c r="O559" s="35"/>
      <c r="P559" s="35"/>
      <c r="Q559" s="35"/>
      <c r="S559" s="82"/>
      <c r="T559" s="137"/>
      <c r="W559" s="136"/>
      <c r="X559" s="136"/>
      <c r="Y559" s="136"/>
      <c r="Z559" s="136"/>
    </row>
    <row r="560" spans="2:26" x14ac:dyDescent="0.15">
      <c r="B560" s="4"/>
      <c r="D560" s="35"/>
      <c r="E560" s="35"/>
      <c r="I560" s="35"/>
      <c r="M560" s="35"/>
      <c r="N560" s="35"/>
      <c r="O560" s="35"/>
      <c r="P560" s="35"/>
      <c r="Q560" s="35"/>
      <c r="S560" s="82"/>
      <c r="T560" s="137"/>
      <c r="W560" s="136"/>
      <c r="X560" s="136"/>
      <c r="Y560" s="136"/>
      <c r="Z560" s="136"/>
    </row>
    <row r="561" spans="2:26" x14ac:dyDescent="0.15">
      <c r="B561" s="4"/>
      <c r="D561" s="35"/>
      <c r="E561" s="35"/>
      <c r="I561" s="35"/>
      <c r="M561" s="35"/>
      <c r="N561" s="35"/>
      <c r="O561" s="35"/>
      <c r="P561" s="35"/>
      <c r="Q561" s="35"/>
      <c r="S561" s="82"/>
      <c r="T561" s="137"/>
      <c r="W561" s="136"/>
      <c r="X561" s="136"/>
      <c r="Y561" s="136"/>
      <c r="Z561" s="136"/>
    </row>
    <row r="562" spans="2:26" x14ac:dyDescent="0.15">
      <c r="B562" s="4"/>
      <c r="D562" s="35"/>
      <c r="E562" s="35"/>
      <c r="I562" s="35"/>
      <c r="M562" s="35"/>
      <c r="N562" s="35"/>
      <c r="O562" s="35"/>
      <c r="P562" s="35"/>
      <c r="Q562" s="35"/>
      <c r="S562" s="82"/>
      <c r="T562" s="137"/>
      <c r="W562" s="136"/>
      <c r="X562" s="136"/>
      <c r="Y562" s="136"/>
      <c r="Z562" s="136"/>
    </row>
    <row r="563" spans="2:26" x14ac:dyDescent="0.15">
      <c r="B563" s="4"/>
      <c r="D563" s="35"/>
      <c r="E563" s="35"/>
      <c r="I563" s="35"/>
      <c r="M563" s="35"/>
      <c r="N563" s="35"/>
      <c r="O563" s="35"/>
      <c r="P563" s="35"/>
      <c r="Q563" s="35"/>
      <c r="S563" s="82"/>
      <c r="T563" s="137"/>
      <c r="W563" s="136"/>
      <c r="X563" s="136"/>
      <c r="Y563" s="136"/>
      <c r="Z563" s="136"/>
    </row>
    <row r="564" spans="2:26" x14ac:dyDescent="0.15">
      <c r="B564" s="4"/>
      <c r="D564" s="35"/>
      <c r="E564" s="35"/>
      <c r="I564" s="35"/>
      <c r="M564" s="35"/>
      <c r="N564" s="35"/>
      <c r="O564" s="35"/>
      <c r="P564" s="35"/>
      <c r="Q564" s="35"/>
      <c r="S564" s="82"/>
      <c r="T564" s="137"/>
      <c r="W564" s="136"/>
      <c r="X564" s="136"/>
      <c r="Y564" s="136"/>
      <c r="Z564" s="136"/>
    </row>
    <row r="565" spans="2:26" x14ac:dyDescent="0.15">
      <c r="B565" s="4"/>
      <c r="D565" s="35"/>
      <c r="E565" s="35"/>
      <c r="I565" s="35"/>
      <c r="M565" s="35"/>
      <c r="N565" s="35"/>
      <c r="O565" s="35"/>
      <c r="P565" s="35"/>
      <c r="Q565" s="35"/>
      <c r="S565" s="82"/>
      <c r="T565" s="137"/>
      <c r="W565" s="136"/>
      <c r="X565" s="136"/>
      <c r="Y565" s="136"/>
      <c r="Z565" s="136"/>
    </row>
    <row r="566" spans="2:26" x14ac:dyDescent="0.15">
      <c r="B566" s="4"/>
      <c r="D566" s="35"/>
      <c r="E566" s="35"/>
      <c r="I566" s="35"/>
      <c r="M566" s="35"/>
      <c r="N566" s="35"/>
      <c r="O566" s="35"/>
      <c r="P566" s="35"/>
      <c r="Q566" s="35"/>
      <c r="S566" s="82"/>
      <c r="T566" s="137"/>
      <c r="W566" s="136"/>
      <c r="X566" s="136"/>
      <c r="Y566" s="136"/>
      <c r="Z566" s="136"/>
    </row>
    <row r="567" spans="2:26" x14ac:dyDescent="0.15">
      <c r="B567" s="4"/>
      <c r="D567" s="35"/>
      <c r="E567" s="35"/>
      <c r="I567" s="35"/>
      <c r="M567" s="35"/>
      <c r="N567" s="35"/>
      <c r="O567" s="35"/>
      <c r="P567" s="35"/>
      <c r="Q567" s="35"/>
      <c r="S567" s="82"/>
      <c r="T567" s="137"/>
      <c r="W567" s="136"/>
      <c r="X567" s="136"/>
      <c r="Y567" s="136"/>
      <c r="Z567" s="136"/>
    </row>
    <row r="568" spans="2:26" x14ac:dyDescent="0.15">
      <c r="B568" s="4"/>
      <c r="D568" s="35"/>
      <c r="E568" s="35"/>
      <c r="I568" s="35"/>
      <c r="M568" s="35"/>
      <c r="N568" s="35"/>
      <c r="O568" s="35"/>
      <c r="P568" s="35"/>
      <c r="Q568" s="35"/>
      <c r="S568" s="82"/>
      <c r="T568" s="137"/>
      <c r="W568" s="136"/>
      <c r="X568" s="136"/>
      <c r="Y568" s="136"/>
      <c r="Z568" s="136"/>
    </row>
    <row r="569" spans="2:26" x14ac:dyDescent="0.15">
      <c r="B569" s="4"/>
      <c r="D569" s="35"/>
      <c r="E569" s="35"/>
      <c r="I569" s="35"/>
      <c r="M569" s="35"/>
      <c r="N569" s="35"/>
      <c r="O569" s="35"/>
      <c r="P569" s="35"/>
      <c r="Q569" s="35"/>
      <c r="S569" s="82"/>
      <c r="T569" s="137"/>
      <c r="W569" s="136"/>
      <c r="X569" s="136"/>
      <c r="Y569" s="136"/>
      <c r="Z569" s="136"/>
    </row>
    <row r="570" spans="2:26" x14ac:dyDescent="0.15">
      <c r="B570" s="4"/>
      <c r="D570" s="35"/>
      <c r="E570" s="35"/>
      <c r="I570" s="35"/>
      <c r="M570" s="35"/>
      <c r="N570" s="35"/>
      <c r="O570" s="35"/>
      <c r="P570" s="35"/>
      <c r="Q570" s="35"/>
      <c r="S570" s="82"/>
      <c r="T570" s="137"/>
      <c r="W570" s="136"/>
      <c r="X570" s="136"/>
      <c r="Y570" s="136"/>
      <c r="Z570" s="136"/>
    </row>
    <row r="571" spans="2:26" x14ac:dyDescent="0.15">
      <c r="B571" s="4"/>
      <c r="D571" s="35"/>
      <c r="E571" s="35"/>
      <c r="I571" s="35"/>
      <c r="M571" s="35"/>
      <c r="N571" s="35"/>
      <c r="O571" s="35"/>
      <c r="P571" s="35"/>
      <c r="Q571" s="35"/>
      <c r="S571" s="82"/>
      <c r="T571" s="137"/>
      <c r="W571" s="136"/>
      <c r="X571" s="136"/>
      <c r="Y571" s="136"/>
      <c r="Z571" s="136"/>
    </row>
    <row r="572" spans="2:26" x14ac:dyDescent="0.15">
      <c r="B572" s="4"/>
      <c r="D572" s="35"/>
      <c r="E572" s="35"/>
      <c r="I572" s="35"/>
      <c r="M572" s="35"/>
      <c r="N572" s="35"/>
      <c r="O572" s="35"/>
      <c r="P572" s="35"/>
      <c r="Q572" s="35"/>
      <c r="S572" s="82"/>
      <c r="T572" s="137"/>
      <c r="W572" s="136"/>
      <c r="X572" s="136"/>
      <c r="Y572" s="136"/>
      <c r="Z572" s="136"/>
    </row>
    <row r="573" spans="2:26" x14ac:dyDescent="0.15">
      <c r="B573" s="4"/>
      <c r="D573" s="35"/>
      <c r="E573" s="35"/>
      <c r="I573" s="35"/>
      <c r="M573" s="35"/>
      <c r="N573" s="35"/>
      <c r="O573" s="35"/>
      <c r="P573" s="35"/>
      <c r="Q573" s="35"/>
      <c r="S573" s="82"/>
      <c r="T573" s="137"/>
      <c r="W573" s="136"/>
      <c r="X573" s="136"/>
      <c r="Y573" s="136"/>
      <c r="Z573" s="136"/>
    </row>
    <row r="574" spans="2:26" x14ac:dyDescent="0.15">
      <c r="B574" s="4"/>
      <c r="D574" s="35"/>
      <c r="E574" s="35"/>
      <c r="I574" s="35"/>
      <c r="M574" s="35"/>
      <c r="N574" s="35"/>
      <c r="O574" s="35"/>
      <c r="P574" s="35"/>
      <c r="Q574" s="35"/>
      <c r="S574" s="82"/>
      <c r="T574" s="137"/>
      <c r="W574" s="136"/>
      <c r="X574" s="136"/>
      <c r="Y574" s="136"/>
      <c r="Z574" s="136"/>
    </row>
    <row r="575" spans="2:26" x14ac:dyDescent="0.15">
      <c r="B575" s="4"/>
      <c r="D575" s="35"/>
      <c r="E575" s="35"/>
      <c r="I575" s="35"/>
      <c r="M575" s="35"/>
      <c r="N575" s="35"/>
      <c r="O575" s="35"/>
      <c r="P575" s="35"/>
      <c r="Q575" s="35"/>
      <c r="S575" s="82"/>
      <c r="T575" s="137"/>
      <c r="W575" s="136"/>
      <c r="X575" s="136"/>
      <c r="Y575" s="136"/>
      <c r="Z575" s="136"/>
    </row>
    <row r="576" spans="2:26" x14ac:dyDescent="0.15">
      <c r="B576" s="4"/>
      <c r="D576" s="35"/>
      <c r="E576" s="35"/>
      <c r="I576" s="35"/>
      <c r="M576" s="35"/>
      <c r="N576" s="35"/>
      <c r="O576" s="35"/>
      <c r="P576" s="35"/>
      <c r="Q576" s="35"/>
      <c r="S576" s="82"/>
      <c r="T576" s="137"/>
      <c r="W576" s="136"/>
      <c r="X576" s="136"/>
      <c r="Y576" s="136"/>
      <c r="Z576" s="136"/>
    </row>
    <row r="577" spans="2:26" x14ac:dyDescent="0.15">
      <c r="B577" s="4"/>
      <c r="D577" s="35"/>
      <c r="E577" s="35"/>
      <c r="I577" s="35"/>
      <c r="M577" s="35"/>
      <c r="N577" s="35"/>
      <c r="O577" s="35"/>
      <c r="P577" s="35"/>
      <c r="Q577" s="35"/>
      <c r="S577" s="82"/>
      <c r="T577" s="137"/>
      <c r="W577" s="136"/>
      <c r="X577" s="136"/>
      <c r="Y577" s="136"/>
      <c r="Z577" s="136"/>
    </row>
    <row r="578" spans="2:26" x14ac:dyDescent="0.15">
      <c r="B578" s="4"/>
      <c r="D578" s="35"/>
      <c r="E578" s="35"/>
      <c r="I578" s="35"/>
      <c r="M578" s="35"/>
      <c r="N578" s="35"/>
      <c r="O578" s="35"/>
      <c r="P578" s="35"/>
      <c r="Q578" s="35"/>
      <c r="S578" s="82"/>
      <c r="T578" s="137"/>
      <c r="W578" s="136"/>
      <c r="X578" s="136"/>
      <c r="Y578" s="136"/>
      <c r="Z578" s="136"/>
    </row>
    <row r="579" spans="2:26" x14ac:dyDescent="0.15">
      <c r="B579" s="4"/>
      <c r="D579" s="35"/>
      <c r="E579" s="35"/>
      <c r="I579" s="35"/>
      <c r="M579" s="35"/>
      <c r="N579" s="35"/>
      <c r="O579" s="35"/>
      <c r="P579" s="35"/>
      <c r="Q579" s="35"/>
      <c r="S579" s="82"/>
      <c r="T579" s="137"/>
      <c r="W579" s="136"/>
      <c r="X579" s="136"/>
      <c r="Y579" s="136"/>
      <c r="Z579" s="136"/>
    </row>
    <row r="580" spans="2:26" x14ac:dyDescent="0.15">
      <c r="B580" s="4"/>
      <c r="D580" s="35"/>
      <c r="E580" s="35"/>
      <c r="I580" s="35"/>
      <c r="M580" s="35"/>
      <c r="N580" s="35"/>
      <c r="O580" s="35"/>
      <c r="P580" s="35"/>
      <c r="Q580" s="35"/>
      <c r="S580" s="82"/>
      <c r="T580" s="137"/>
      <c r="W580" s="136"/>
      <c r="X580" s="136"/>
      <c r="Y580" s="136"/>
      <c r="Z580" s="136"/>
    </row>
    <row r="581" spans="2:26" x14ac:dyDescent="0.15">
      <c r="B581" s="4"/>
      <c r="D581" s="35"/>
      <c r="E581" s="35"/>
      <c r="I581" s="35"/>
      <c r="M581" s="35"/>
      <c r="N581" s="35"/>
      <c r="O581" s="35"/>
      <c r="P581" s="35"/>
      <c r="Q581" s="35"/>
      <c r="S581" s="82"/>
      <c r="T581" s="137"/>
      <c r="W581" s="136"/>
      <c r="X581" s="136"/>
      <c r="Y581" s="136"/>
      <c r="Z581" s="136"/>
    </row>
    <row r="582" spans="2:26" x14ac:dyDescent="0.15">
      <c r="B582" s="4"/>
      <c r="D582" s="35"/>
      <c r="E582" s="35"/>
      <c r="I582" s="35"/>
      <c r="M582" s="35"/>
      <c r="N582" s="35"/>
      <c r="O582" s="35"/>
      <c r="P582" s="35"/>
      <c r="Q582" s="35"/>
      <c r="S582" s="82"/>
      <c r="T582" s="137"/>
      <c r="W582" s="136"/>
      <c r="X582" s="136"/>
      <c r="Y582" s="136"/>
      <c r="Z582" s="136"/>
    </row>
    <row r="583" spans="2:26" x14ac:dyDescent="0.15">
      <c r="B583" s="4"/>
      <c r="D583" s="35"/>
      <c r="E583" s="35"/>
      <c r="I583" s="35"/>
      <c r="M583" s="35"/>
      <c r="N583" s="35"/>
      <c r="O583" s="35"/>
      <c r="P583" s="35"/>
      <c r="Q583" s="35"/>
      <c r="S583" s="82"/>
      <c r="T583" s="137"/>
      <c r="W583" s="136"/>
      <c r="X583" s="136"/>
      <c r="Y583" s="136"/>
      <c r="Z583" s="136"/>
    </row>
    <row r="584" spans="2:26" x14ac:dyDescent="0.15">
      <c r="B584" s="4"/>
      <c r="D584" s="35"/>
      <c r="E584" s="35"/>
      <c r="I584" s="35"/>
      <c r="M584" s="35"/>
      <c r="N584" s="35"/>
      <c r="O584" s="35"/>
      <c r="P584" s="35"/>
      <c r="Q584" s="35"/>
      <c r="S584" s="82"/>
      <c r="T584" s="137"/>
      <c r="W584" s="136"/>
      <c r="X584" s="136"/>
      <c r="Y584" s="136"/>
      <c r="Z584" s="136"/>
    </row>
    <row r="585" spans="2:26" x14ac:dyDescent="0.15">
      <c r="B585" s="4"/>
      <c r="D585" s="35"/>
      <c r="E585" s="35"/>
      <c r="I585" s="35"/>
      <c r="M585" s="35"/>
      <c r="N585" s="35"/>
      <c r="O585" s="35"/>
      <c r="P585" s="35"/>
      <c r="Q585" s="35"/>
      <c r="S585" s="82"/>
      <c r="T585" s="137"/>
      <c r="W585" s="136"/>
      <c r="X585" s="136"/>
      <c r="Y585" s="136"/>
      <c r="Z585" s="136"/>
    </row>
    <row r="586" spans="2:26" x14ac:dyDescent="0.15">
      <c r="B586" s="4"/>
      <c r="D586" s="35"/>
      <c r="E586" s="35"/>
      <c r="I586" s="35"/>
      <c r="M586" s="35"/>
      <c r="N586" s="35"/>
      <c r="O586" s="35"/>
      <c r="P586" s="35"/>
      <c r="Q586" s="35"/>
      <c r="S586" s="82"/>
      <c r="T586" s="137"/>
      <c r="W586" s="136"/>
      <c r="X586" s="136"/>
      <c r="Y586" s="136"/>
      <c r="Z586" s="136"/>
    </row>
    <row r="587" spans="2:26" x14ac:dyDescent="0.15">
      <c r="B587" s="4"/>
      <c r="D587" s="35"/>
      <c r="E587" s="35"/>
      <c r="I587" s="35"/>
      <c r="M587" s="35"/>
      <c r="N587" s="35"/>
      <c r="O587" s="35"/>
      <c r="P587" s="35"/>
      <c r="Q587" s="35"/>
      <c r="S587" s="82"/>
      <c r="T587" s="137"/>
      <c r="W587" s="136"/>
      <c r="X587" s="136"/>
      <c r="Y587" s="136"/>
      <c r="Z587" s="136"/>
    </row>
    <row r="588" spans="2:26" x14ac:dyDescent="0.15">
      <c r="B588" s="4"/>
      <c r="D588" s="35"/>
      <c r="E588" s="35"/>
      <c r="I588" s="35"/>
      <c r="M588" s="35"/>
      <c r="N588" s="35"/>
      <c r="O588" s="35"/>
      <c r="P588" s="35"/>
      <c r="Q588" s="35"/>
      <c r="S588" s="82"/>
      <c r="T588" s="137"/>
      <c r="W588" s="136"/>
      <c r="X588" s="136"/>
      <c r="Y588" s="136"/>
      <c r="Z588" s="136"/>
    </row>
    <row r="589" spans="2:26" x14ac:dyDescent="0.15">
      <c r="B589" s="4"/>
      <c r="D589" s="35"/>
      <c r="E589" s="35"/>
      <c r="I589" s="35"/>
      <c r="M589" s="35"/>
      <c r="N589" s="35"/>
      <c r="O589" s="35"/>
      <c r="P589" s="35"/>
      <c r="Q589" s="35"/>
      <c r="S589" s="82"/>
      <c r="T589" s="137"/>
      <c r="W589" s="136"/>
      <c r="X589" s="136"/>
      <c r="Y589" s="136"/>
      <c r="Z589" s="136"/>
    </row>
    <row r="590" spans="2:26" x14ac:dyDescent="0.15">
      <c r="B590" s="4"/>
      <c r="D590" s="35"/>
      <c r="E590" s="35"/>
      <c r="I590" s="35"/>
      <c r="M590" s="35"/>
      <c r="N590" s="35"/>
      <c r="O590" s="35"/>
      <c r="P590" s="35"/>
      <c r="Q590" s="35"/>
      <c r="S590" s="82"/>
      <c r="T590" s="137"/>
      <c r="W590" s="136"/>
      <c r="X590" s="136"/>
      <c r="Y590" s="136"/>
      <c r="Z590" s="136"/>
    </row>
    <row r="591" spans="2:26" x14ac:dyDescent="0.15">
      <c r="B591" s="4"/>
      <c r="D591" s="35"/>
      <c r="E591" s="35"/>
      <c r="I591" s="35"/>
      <c r="M591" s="35"/>
      <c r="N591" s="35"/>
      <c r="O591" s="35"/>
      <c r="P591" s="35"/>
      <c r="Q591" s="35"/>
      <c r="S591" s="82"/>
      <c r="T591" s="137"/>
      <c r="W591" s="136"/>
      <c r="X591" s="136"/>
      <c r="Y591" s="136"/>
      <c r="Z591" s="136"/>
    </row>
    <row r="592" spans="2:26" x14ac:dyDescent="0.15">
      <c r="B592" s="4"/>
      <c r="D592" s="35"/>
      <c r="E592" s="35"/>
      <c r="I592" s="35"/>
      <c r="M592" s="35"/>
      <c r="N592" s="35"/>
      <c r="O592" s="35"/>
      <c r="P592" s="35"/>
      <c r="Q592" s="35"/>
      <c r="S592" s="82"/>
      <c r="T592" s="137"/>
      <c r="W592" s="136"/>
      <c r="X592" s="136"/>
      <c r="Y592" s="136"/>
      <c r="Z592" s="136"/>
    </row>
    <row r="593" spans="2:26" x14ac:dyDescent="0.15">
      <c r="B593" s="4"/>
      <c r="D593" s="35"/>
      <c r="E593" s="35"/>
      <c r="I593" s="35"/>
      <c r="M593" s="35"/>
      <c r="N593" s="35"/>
      <c r="O593" s="35"/>
      <c r="P593" s="35"/>
      <c r="Q593" s="35"/>
      <c r="S593" s="82"/>
      <c r="T593" s="137"/>
      <c r="W593" s="136"/>
      <c r="X593" s="136"/>
      <c r="Y593" s="136"/>
      <c r="Z593" s="136"/>
    </row>
    <row r="594" spans="2:26" x14ac:dyDescent="0.15">
      <c r="B594" s="4"/>
      <c r="D594" s="35"/>
      <c r="E594" s="35"/>
      <c r="I594" s="35"/>
      <c r="M594" s="35"/>
      <c r="N594" s="35"/>
      <c r="O594" s="35"/>
      <c r="P594" s="35"/>
      <c r="Q594" s="35"/>
      <c r="S594" s="82"/>
      <c r="T594" s="137"/>
      <c r="W594" s="136"/>
      <c r="X594" s="136"/>
      <c r="Y594" s="136"/>
      <c r="Z594" s="136"/>
    </row>
    <row r="595" spans="2:26" x14ac:dyDescent="0.15">
      <c r="B595" s="4"/>
      <c r="D595" s="35"/>
      <c r="E595" s="35"/>
      <c r="I595" s="35"/>
      <c r="M595" s="35"/>
      <c r="N595" s="35"/>
      <c r="O595" s="35"/>
      <c r="P595" s="35"/>
      <c r="Q595" s="35"/>
      <c r="S595" s="82"/>
      <c r="T595" s="137"/>
      <c r="W595" s="136"/>
      <c r="X595" s="136"/>
      <c r="Y595" s="136"/>
      <c r="Z595" s="136"/>
    </row>
    <row r="596" spans="2:26" x14ac:dyDescent="0.15">
      <c r="B596" s="4"/>
      <c r="D596" s="35"/>
      <c r="E596" s="35"/>
      <c r="I596" s="35"/>
      <c r="M596" s="35"/>
      <c r="N596" s="35"/>
      <c r="O596" s="35"/>
      <c r="P596" s="35"/>
      <c r="Q596" s="35"/>
      <c r="S596" s="82"/>
      <c r="T596" s="137"/>
      <c r="W596" s="136"/>
      <c r="X596" s="136"/>
      <c r="Y596" s="136"/>
      <c r="Z596" s="136"/>
    </row>
    <row r="597" spans="2:26" x14ac:dyDescent="0.15">
      <c r="B597" s="4"/>
      <c r="D597" s="35"/>
      <c r="E597" s="35"/>
      <c r="I597" s="35"/>
      <c r="M597" s="35"/>
      <c r="N597" s="35"/>
      <c r="O597" s="35"/>
      <c r="P597" s="35"/>
      <c r="Q597" s="35"/>
      <c r="S597" s="82"/>
      <c r="T597" s="137"/>
      <c r="W597" s="136"/>
      <c r="X597" s="136"/>
      <c r="Y597" s="136"/>
      <c r="Z597" s="136"/>
    </row>
    <row r="598" spans="2:26" x14ac:dyDescent="0.15">
      <c r="B598" s="4"/>
      <c r="D598" s="35"/>
      <c r="E598" s="35"/>
      <c r="I598" s="35"/>
      <c r="M598" s="35"/>
      <c r="N598" s="35"/>
      <c r="O598" s="35"/>
      <c r="P598" s="35"/>
      <c r="Q598" s="35"/>
      <c r="S598" s="82"/>
      <c r="T598" s="137"/>
      <c r="W598" s="136"/>
      <c r="X598" s="136"/>
      <c r="Y598" s="136"/>
      <c r="Z598" s="136"/>
    </row>
    <row r="599" spans="2:26" x14ac:dyDescent="0.15">
      <c r="B599" s="4"/>
      <c r="D599" s="35"/>
      <c r="E599" s="35"/>
      <c r="I599" s="35"/>
      <c r="M599" s="35"/>
      <c r="N599" s="35"/>
      <c r="O599" s="35"/>
      <c r="P599" s="35"/>
      <c r="Q599" s="35"/>
      <c r="S599" s="82"/>
      <c r="T599" s="137"/>
      <c r="W599" s="136"/>
      <c r="X599" s="136"/>
      <c r="Y599" s="136"/>
      <c r="Z599" s="136"/>
    </row>
    <row r="600" spans="2:26" x14ac:dyDescent="0.15">
      <c r="B600" s="4"/>
      <c r="D600" s="35"/>
      <c r="E600" s="35"/>
      <c r="I600" s="35"/>
      <c r="M600" s="35"/>
      <c r="N600" s="35"/>
      <c r="O600" s="35"/>
      <c r="P600" s="35"/>
      <c r="Q600" s="35"/>
      <c r="S600" s="82"/>
      <c r="T600" s="137"/>
      <c r="W600" s="136"/>
      <c r="X600" s="136"/>
      <c r="Y600" s="136"/>
      <c r="Z600" s="136"/>
    </row>
    <row r="601" spans="2:26" x14ac:dyDescent="0.15">
      <c r="B601" s="4"/>
      <c r="D601" s="35"/>
      <c r="E601" s="35"/>
      <c r="I601" s="35"/>
      <c r="M601" s="35"/>
      <c r="N601" s="35"/>
      <c r="O601" s="35"/>
      <c r="P601" s="35"/>
      <c r="Q601" s="35"/>
      <c r="S601" s="82"/>
      <c r="T601" s="137"/>
      <c r="W601" s="136"/>
      <c r="X601" s="136"/>
      <c r="Y601" s="136"/>
      <c r="Z601" s="136"/>
    </row>
    <row r="602" spans="2:26" x14ac:dyDescent="0.15">
      <c r="B602" s="4"/>
      <c r="D602" s="35"/>
      <c r="E602" s="35"/>
      <c r="I602" s="35"/>
      <c r="M602" s="35"/>
      <c r="N602" s="35"/>
      <c r="O602" s="35"/>
      <c r="P602" s="35"/>
      <c r="Q602" s="35"/>
      <c r="S602" s="82"/>
      <c r="T602" s="137"/>
      <c r="W602" s="136"/>
      <c r="X602" s="136"/>
      <c r="Y602" s="136"/>
      <c r="Z602" s="136"/>
    </row>
    <row r="603" spans="2:26" x14ac:dyDescent="0.15">
      <c r="B603" s="4"/>
      <c r="D603" s="35"/>
      <c r="E603" s="35"/>
      <c r="I603" s="35"/>
      <c r="M603" s="35"/>
      <c r="N603" s="35"/>
      <c r="O603" s="35"/>
      <c r="P603" s="35"/>
      <c r="Q603" s="35"/>
      <c r="S603" s="82"/>
      <c r="T603" s="137"/>
      <c r="W603" s="136"/>
      <c r="X603" s="136"/>
      <c r="Y603" s="136"/>
      <c r="Z603" s="136"/>
    </row>
    <row r="604" spans="2:26" x14ac:dyDescent="0.15">
      <c r="B604" s="4"/>
      <c r="D604" s="35"/>
      <c r="E604" s="35"/>
      <c r="I604" s="35"/>
      <c r="M604" s="35"/>
      <c r="N604" s="35"/>
      <c r="O604" s="35"/>
      <c r="P604" s="35"/>
      <c r="Q604" s="35"/>
      <c r="S604" s="82"/>
      <c r="T604" s="137"/>
      <c r="W604" s="136"/>
      <c r="X604" s="136"/>
      <c r="Y604" s="136"/>
      <c r="Z604" s="136"/>
    </row>
    <row r="605" spans="2:26" x14ac:dyDescent="0.15">
      <c r="B605" s="4"/>
      <c r="D605" s="35"/>
      <c r="E605" s="35"/>
      <c r="I605" s="35"/>
      <c r="M605" s="35"/>
      <c r="N605" s="35"/>
      <c r="O605" s="35"/>
      <c r="P605" s="35"/>
      <c r="Q605" s="35"/>
      <c r="S605" s="82"/>
      <c r="T605" s="137"/>
      <c r="W605" s="136"/>
      <c r="X605" s="136"/>
      <c r="Y605" s="136"/>
      <c r="Z605" s="136"/>
    </row>
    <row r="606" spans="2:26" x14ac:dyDescent="0.15">
      <c r="B606" s="4"/>
      <c r="D606" s="35"/>
      <c r="E606" s="35"/>
      <c r="I606" s="35"/>
      <c r="M606" s="35"/>
      <c r="N606" s="35"/>
      <c r="O606" s="35"/>
      <c r="P606" s="35"/>
      <c r="Q606" s="35"/>
      <c r="S606" s="82"/>
      <c r="T606" s="137"/>
      <c r="W606" s="136"/>
      <c r="X606" s="136"/>
      <c r="Y606" s="136"/>
      <c r="Z606" s="136"/>
    </row>
    <row r="607" spans="2:26" x14ac:dyDescent="0.15">
      <c r="B607" s="4"/>
      <c r="D607" s="35"/>
      <c r="E607" s="35"/>
      <c r="I607" s="35"/>
      <c r="M607" s="35"/>
      <c r="N607" s="35"/>
      <c r="O607" s="35"/>
      <c r="P607" s="35"/>
      <c r="Q607" s="35"/>
      <c r="S607" s="82"/>
      <c r="T607" s="137"/>
      <c r="W607" s="136"/>
      <c r="X607" s="136"/>
      <c r="Y607" s="136"/>
      <c r="Z607" s="136"/>
    </row>
    <row r="608" spans="2:26" x14ac:dyDescent="0.15">
      <c r="B608" s="4"/>
      <c r="D608" s="35"/>
      <c r="E608" s="35"/>
      <c r="I608" s="35"/>
      <c r="M608" s="35"/>
      <c r="N608" s="35"/>
      <c r="O608" s="35"/>
      <c r="P608" s="35"/>
      <c r="Q608" s="35"/>
      <c r="S608" s="82"/>
      <c r="T608" s="137"/>
      <c r="W608" s="136"/>
      <c r="X608" s="136"/>
      <c r="Y608" s="136"/>
      <c r="Z608" s="136"/>
    </row>
    <row r="609" spans="2:26" x14ac:dyDescent="0.15">
      <c r="B609" s="4"/>
      <c r="D609" s="35"/>
      <c r="E609" s="35"/>
      <c r="I609" s="35"/>
      <c r="M609" s="35"/>
      <c r="N609" s="35"/>
      <c r="O609" s="35"/>
      <c r="P609" s="35"/>
      <c r="Q609" s="35"/>
      <c r="S609" s="82"/>
      <c r="T609" s="137"/>
      <c r="W609" s="136"/>
      <c r="X609" s="136"/>
      <c r="Y609" s="136"/>
      <c r="Z609" s="136"/>
    </row>
    <row r="610" spans="2:26" x14ac:dyDescent="0.15">
      <c r="B610" s="4"/>
      <c r="D610" s="35"/>
      <c r="E610" s="35"/>
      <c r="I610" s="35"/>
      <c r="M610" s="35"/>
      <c r="N610" s="35"/>
      <c r="O610" s="35"/>
      <c r="P610" s="35"/>
      <c r="Q610" s="35"/>
      <c r="S610" s="82"/>
      <c r="T610" s="137"/>
      <c r="W610" s="136"/>
      <c r="X610" s="136"/>
      <c r="Y610" s="136"/>
      <c r="Z610" s="136"/>
    </row>
    <row r="611" spans="2:26" x14ac:dyDescent="0.15">
      <c r="B611" s="4"/>
      <c r="D611" s="35"/>
      <c r="E611" s="35"/>
      <c r="I611" s="35"/>
      <c r="M611" s="35"/>
      <c r="N611" s="35"/>
      <c r="O611" s="35"/>
      <c r="P611" s="35"/>
      <c r="Q611" s="35"/>
      <c r="S611" s="82"/>
      <c r="T611" s="137"/>
      <c r="W611" s="136"/>
      <c r="X611" s="136"/>
      <c r="Y611" s="136"/>
      <c r="Z611" s="136"/>
    </row>
    <row r="612" spans="2:26" x14ac:dyDescent="0.15">
      <c r="B612" s="4"/>
      <c r="D612" s="35"/>
      <c r="E612" s="35"/>
      <c r="I612" s="35"/>
      <c r="M612" s="35"/>
      <c r="N612" s="35"/>
      <c r="O612" s="35"/>
      <c r="P612" s="35"/>
      <c r="Q612" s="35"/>
      <c r="S612" s="82"/>
      <c r="T612" s="137"/>
      <c r="W612" s="136"/>
      <c r="X612" s="136"/>
      <c r="Y612" s="136"/>
      <c r="Z612" s="136"/>
    </row>
    <row r="613" spans="2:26" x14ac:dyDescent="0.15">
      <c r="B613" s="4"/>
      <c r="D613" s="35"/>
      <c r="E613" s="35"/>
      <c r="I613" s="35"/>
      <c r="M613" s="35"/>
      <c r="N613" s="35"/>
      <c r="O613" s="35"/>
      <c r="P613" s="35"/>
      <c r="Q613" s="35"/>
      <c r="S613" s="82"/>
      <c r="T613" s="137"/>
      <c r="W613" s="136"/>
      <c r="X613" s="136"/>
      <c r="Y613" s="136"/>
      <c r="Z613" s="136"/>
    </row>
    <row r="614" spans="2:26" x14ac:dyDescent="0.15">
      <c r="B614" s="4"/>
      <c r="D614" s="35"/>
      <c r="E614" s="35"/>
      <c r="I614" s="35"/>
      <c r="M614" s="35"/>
      <c r="N614" s="35"/>
      <c r="O614" s="35"/>
      <c r="P614" s="35"/>
      <c r="Q614" s="35"/>
      <c r="S614" s="82"/>
      <c r="T614" s="137"/>
      <c r="W614" s="136"/>
      <c r="X614" s="136"/>
      <c r="Y614" s="136"/>
      <c r="Z614" s="136"/>
    </row>
    <row r="615" spans="2:26" x14ac:dyDescent="0.15">
      <c r="B615" s="4"/>
      <c r="D615" s="35"/>
      <c r="E615" s="35"/>
      <c r="I615" s="35"/>
      <c r="M615" s="35"/>
      <c r="N615" s="35"/>
      <c r="O615" s="35"/>
      <c r="P615" s="35"/>
      <c r="Q615" s="35"/>
      <c r="S615" s="82"/>
      <c r="T615" s="137"/>
      <c r="W615" s="136"/>
      <c r="X615" s="136"/>
      <c r="Y615" s="136"/>
      <c r="Z615" s="136"/>
    </row>
    <row r="616" spans="2:26" x14ac:dyDescent="0.15">
      <c r="B616" s="4"/>
      <c r="D616" s="35"/>
      <c r="E616" s="35"/>
      <c r="I616" s="35"/>
      <c r="M616" s="35"/>
      <c r="N616" s="35"/>
      <c r="O616" s="35"/>
      <c r="P616" s="35"/>
      <c r="Q616" s="35"/>
      <c r="S616" s="82"/>
      <c r="T616" s="137"/>
      <c r="W616" s="136"/>
      <c r="X616" s="136"/>
      <c r="Y616" s="136"/>
      <c r="Z616" s="136"/>
    </row>
    <row r="617" spans="2:26" x14ac:dyDescent="0.15">
      <c r="B617" s="4"/>
      <c r="D617" s="35"/>
      <c r="E617" s="35"/>
      <c r="I617" s="35"/>
      <c r="M617" s="35"/>
      <c r="N617" s="35"/>
      <c r="O617" s="35"/>
      <c r="P617" s="35"/>
      <c r="Q617" s="35"/>
      <c r="S617" s="82"/>
      <c r="T617" s="137"/>
      <c r="W617" s="136"/>
      <c r="X617" s="136"/>
      <c r="Y617" s="136"/>
      <c r="Z617" s="136"/>
    </row>
    <row r="618" spans="2:26" x14ac:dyDescent="0.15">
      <c r="B618" s="4"/>
      <c r="D618" s="35"/>
      <c r="E618" s="35"/>
      <c r="I618" s="35"/>
      <c r="M618" s="35"/>
      <c r="N618" s="35"/>
      <c r="O618" s="35"/>
      <c r="P618" s="35"/>
      <c r="Q618" s="35"/>
      <c r="S618" s="82"/>
      <c r="T618" s="137"/>
      <c r="W618" s="136"/>
      <c r="X618" s="136"/>
      <c r="Y618" s="136"/>
      <c r="Z618" s="136"/>
    </row>
    <row r="619" spans="2:26" x14ac:dyDescent="0.15">
      <c r="B619" s="4"/>
      <c r="D619" s="35"/>
      <c r="E619" s="35"/>
      <c r="I619" s="35"/>
      <c r="M619" s="35"/>
      <c r="N619" s="35"/>
      <c r="O619" s="35"/>
      <c r="P619" s="35"/>
      <c r="Q619" s="35"/>
      <c r="S619" s="82"/>
      <c r="T619" s="137"/>
      <c r="W619" s="136"/>
      <c r="X619" s="136"/>
      <c r="Y619" s="136"/>
      <c r="Z619" s="136"/>
    </row>
    <row r="620" spans="2:26" x14ac:dyDescent="0.15">
      <c r="B620" s="4"/>
      <c r="D620" s="35"/>
      <c r="E620" s="35"/>
      <c r="I620" s="35"/>
      <c r="M620" s="35"/>
      <c r="N620" s="35"/>
      <c r="O620" s="35"/>
      <c r="P620" s="35"/>
      <c r="Q620" s="35"/>
      <c r="S620" s="82"/>
      <c r="T620" s="137"/>
      <c r="W620" s="136"/>
      <c r="X620" s="136"/>
      <c r="Y620" s="136"/>
      <c r="Z620" s="136"/>
    </row>
    <row r="621" spans="2:26" x14ac:dyDescent="0.15">
      <c r="B621" s="4"/>
      <c r="D621" s="35"/>
      <c r="E621" s="35"/>
      <c r="I621" s="35"/>
      <c r="M621" s="35"/>
      <c r="N621" s="35"/>
      <c r="O621" s="35"/>
      <c r="P621" s="35"/>
      <c r="Q621" s="35"/>
      <c r="S621" s="82"/>
      <c r="T621" s="137"/>
      <c r="W621" s="136"/>
      <c r="X621" s="136"/>
      <c r="Y621" s="136"/>
      <c r="Z621" s="136"/>
    </row>
    <row r="622" spans="2:26" x14ac:dyDescent="0.15">
      <c r="B622" s="4"/>
      <c r="D622" s="35"/>
      <c r="E622" s="35"/>
      <c r="I622" s="35"/>
      <c r="M622" s="35"/>
      <c r="N622" s="35"/>
      <c r="O622" s="35"/>
      <c r="P622" s="35"/>
      <c r="Q622" s="35"/>
      <c r="S622" s="82"/>
      <c r="T622" s="137"/>
      <c r="W622" s="136"/>
      <c r="X622" s="136"/>
      <c r="Y622" s="136"/>
      <c r="Z622" s="136"/>
    </row>
    <row r="623" spans="2:26" x14ac:dyDescent="0.15">
      <c r="B623" s="4"/>
      <c r="D623" s="35"/>
      <c r="E623" s="35"/>
      <c r="I623" s="35"/>
      <c r="M623" s="35"/>
      <c r="N623" s="35"/>
      <c r="O623" s="35"/>
      <c r="P623" s="35"/>
      <c r="Q623" s="35"/>
      <c r="S623" s="82"/>
      <c r="T623" s="137"/>
      <c r="W623" s="136"/>
      <c r="X623" s="136"/>
      <c r="Y623" s="136"/>
      <c r="Z623" s="136"/>
    </row>
    <row r="624" spans="2:26" x14ac:dyDescent="0.15">
      <c r="B624" s="4"/>
      <c r="D624" s="35"/>
      <c r="E624" s="35"/>
      <c r="I624" s="35"/>
      <c r="M624" s="35"/>
      <c r="N624" s="35"/>
      <c r="O624" s="35"/>
      <c r="P624" s="35"/>
      <c r="Q624" s="35"/>
      <c r="S624" s="82"/>
      <c r="T624" s="137"/>
      <c r="W624" s="136"/>
      <c r="X624" s="136"/>
      <c r="Y624" s="136"/>
      <c r="Z624" s="136"/>
    </row>
    <row r="625" spans="2:26" x14ac:dyDescent="0.15">
      <c r="B625" s="4"/>
      <c r="D625" s="35"/>
      <c r="E625" s="35"/>
      <c r="I625" s="35"/>
      <c r="M625" s="35"/>
      <c r="N625" s="35"/>
      <c r="O625" s="35"/>
      <c r="P625" s="35"/>
      <c r="Q625" s="35"/>
      <c r="S625" s="82"/>
      <c r="T625" s="137"/>
      <c r="W625" s="136"/>
      <c r="X625" s="136"/>
      <c r="Y625" s="136"/>
      <c r="Z625" s="136"/>
    </row>
    <row r="626" spans="2:26" x14ac:dyDescent="0.15">
      <c r="B626" s="4"/>
      <c r="D626" s="35"/>
      <c r="E626" s="35"/>
      <c r="I626" s="35"/>
      <c r="M626" s="35"/>
      <c r="N626" s="35"/>
      <c r="O626" s="35"/>
      <c r="P626" s="35"/>
      <c r="Q626" s="35"/>
      <c r="S626" s="82"/>
      <c r="T626" s="137"/>
      <c r="W626" s="136"/>
      <c r="X626" s="136"/>
      <c r="Y626" s="136"/>
      <c r="Z626" s="136"/>
    </row>
    <row r="627" spans="2:26" x14ac:dyDescent="0.15">
      <c r="B627" s="4"/>
      <c r="D627" s="35"/>
      <c r="E627" s="35"/>
      <c r="I627" s="35"/>
      <c r="M627" s="35"/>
      <c r="N627" s="35"/>
      <c r="O627" s="35"/>
      <c r="P627" s="35"/>
      <c r="Q627" s="35"/>
      <c r="S627" s="82"/>
      <c r="T627" s="137"/>
      <c r="W627" s="136"/>
      <c r="X627" s="136"/>
      <c r="Y627" s="136"/>
      <c r="Z627" s="136"/>
    </row>
    <row r="628" spans="2:26" x14ac:dyDescent="0.15">
      <c r="B628" s="4"/>
      <c r="D628" s="35"/>
      <c r="E628" s="35"/>
      <c r="I628" s="35"/>
      <c r="M628" s="35"/>
      <c r="N628" s="35"/>
      <c r="O628" s="35"/>
      <c r="P628" s="35"/>
      <c r="Q628" s="35"/>
      <c r="S628" s="82"/>
      <c r="T628" s="137"/>
      <c r="W628" s="136"/>
      <c r="X628" s="136"/>
      <c r="Y628" s="136"/>
      <c r="Z628" s="136"/>
    </row>
    <row r="629" spans="2:26" x14ac:dyDescent="0.15">
      <c r="B629" s="4"/>
      <c r="D629" s="35"/>
      <c r="E629" s="35"/>
      <c r="I629" s="35"/>
      <c r="M629" s="35"/>
      <c r="N629" s="35"/>
      <c r="O629" s="35"/>
      <c r="P629" s="35"/>
      <c r="Q629" s="35"/>
      <c r="S629" s="82"/>
      <c r="T629" s="137"/>
      <c r="W629" s="136"/>
      <c r="X629" s="136"/>
      <c r="Y629" s="136"/>
      <c r="Z629" s="136"/>
    </row>
    <row r="630" spans="2:26" x14ac:dyDescent="0.15">
      <c r="B630" s="4"/>
      <c r="D630" s="35"/>
      <c r="E630" s="35"/>
      <c r="I630" s="35"/>
      <c r="M630" s="35"/>
      <c r="N630" s="35"/>
      <c r="O630" s="35"/>
      <c r="P630" s="35"/>
      <c r="Q630" s="35"/>
      <c r="S630" s="82"/>
      <c r="T630" s="137"/>
      <c r="W630" s="136"/>
      <c r="X630" s="136"/>
      <c r="Y630" s="136"/>
      <c r="Z630" s="136"/>
    </row>
    <row r="631" spans="2:26" x14ac:dyDescent="0.15">
      <c r="B631" s="4"/>
      <c r="D631" s="35"/>
      <c r="E631" s="35"/>
      <c r="I631" s="35"/>
      <c r="M631" s="35"/>
      <c r="N631" s="35"/>
      <c r="O631" s="35"/>
      <c r="P631" s="35"/>
      <c r="Q631" s="35"/>
      <c r="S631" s="82"/>
      <c r="T631" s="137"/>
      <c r="W631" s="136"/>
      <c r="X631" s="136"/>
      <c r="Y631" s="136"/>
      <c r="Z631" s="136"/>
    </row>
    <row r="632" spans="2:26" x14ac:dyDescent="0.15">
      <c r="B632" s="4"/>
      <c r="D632" s="35"/>
      <c r="E632" s="35"/>
      <c r="I632" s="35"/>
      <c r="M632" s="35"/>
      <c r="N632" s="35"/>
      <c r="O632" s="35"/>
      <c r="P632" s="35"/>
      <c r="Q632" s="35"/>
      <c r="S632" s="82"/>
      <c r="T632" s="137"/>
      <c r="W632" s="136"/>
      <c r="X632" s="136"/>
      <c r="Y632" s="136"/>
      <c r="Z632" s="136"/>
    </row>
    <row r="633" spans="2:26" x14ac:dyDescent="0.15">
      <c r="B633" s="4"/>
      <c r="D633" s="35"/>
      <c r="E633" s="35"/>
      <c r="I633" s="35"/>
      <c r="M633" s="35"/>
      <c r="N633" s="35"/>
      <c r="O633" s="35"/>
      <c r="P633" s="35"/>
      <c r="Q633" s="35"/>
      <c r="S633" s="82"/>
      <c r="T633" s="137"/>
      <c r="W633" s="136"/>
      <c r="X633" s="136"/>
      <c r="Y633" s="136"/>
      <c r="Z633" s="136"/>
    </row>
    <row r="634" spans="2:26" x14ac:dyDescent="0.15">
      <c r="B634" s="4"/>
      <c r="D634" s="35"/>
      <c r="E634" s="35"/>
      <c r="I634" s="35"/>
      <c r="M634" s="35"/>
      <c r="N634" s="35"/>
      <c r="O634" s="35"/>
      <c r="P634" s="35"/>
      <c r="Q634" s="35"/>
      <c r="S634" s="82"/>
      <c r="T634" s="137"/>
      <c r="W634" s="136"/>
      <c r="X634" s="136"/>
      <c r="Y634" s="136"/>
      <c r="Z634" s="136"/>
    </row>
    <row r="635" spans="2:26" x14ac:dyDescent="0.15">
      <c r="B635" s="4"/>
      <c r="D635" s="35"/>
      <c r="E635" s="35"/>
      <c r="I635" s="35"/>
      <c r="M635" s="35"/>
      <c r="N635" s="35"/>
      <c r="O635" s="35"/>
      <c r="P635" s="35"/>
      <c r="Q635" s="35"/>
      <c r="S635" s="82"/>
      <c r="T635" s="137"/>
      <c r="W635" s="136"/>
      <c r="X635" s="136"/>
      <c r="Y635" s="136"/>
      <c r="Z635" s="136"/>
    </row>
    <row r="636" spans="2:26" x14ac:dyDescent="0.15">
      <c r="B636" s="4"/>
      <c r="D636" s="35"/>
      <c r="E636" s="35"/>
      <c r="I636" s="35"/>
      <c r="M636" s="35"/>
      <c r="N636" s="35"/>
      <c r="O636" s="35"/>
      <c r="P636" s="35"/>
      <c r="Q636" s="35"/>
      <c r="S636" s="82"/>
      <c r="T636" s="137"/>
      <c r="W636" s="136"/>
      <c r="X636" s="136"/>
      <c r="Y636" s="136"/>
      <c r="Z636" s="136"/>
    </row>
    <row r="637" spans="2:26" x14ac:dyDescent="0.15">
      <c r="B637" s="4"/>
      <c r="D637" s="35"/>
      <c r="E637" s="35"/>
      <c r="I637" s="35"/>
      <c r="M637" s="35"/>
      <c r="N637" s="35"/>
      <c r="O637" s="35"/>
      <c r="P637" s="35"/>
      <c r="Q637" s="35"/>
      <c r="S637" s="82"/>
      <c r="T637" s="137"/>
      <c r="W637" s="136"/>
      <c r="X637" s="136"/>
      <c r="Y637" s="136"/>
      <c r="Z637" s="136"/>
    </row>
    <row r="638" spans="2:26" x14ac:dyDescent="0.15">
      <c r="B638" s="4"/>
      <c r="D638" s="35"/>
      <c r="E638" s="35"/>
      <c r="I638" s="35"/>
      <c r="M638" s="35"/>
      <c r="N638" s="35"/>
      <c r="O638" s="35"/>
      <c r="P638" s="35"/>
      <c r="Q638" s="35"/>
      <c r="S638" s="82"/>
      <c r="T638" s="137"/>
      <c r="W638" s="136"/>
      <c r="X638" s="136"/>
      <c r="Y638" s="136"/>
      <c r="Z638" s="136"/>
    </row>
    <row r="639" spans="2:26" x14ac:dyDescent="0.15">
      <c r="B639" s="4"/>
      <c r="D639" s="35"/>
      <c r="E639" s="35"/>
      <c r="I639" s="35"/>
      <c r="M639" s="35"/>
      <c r="N639" s="35"/>
      <c r="O639" s="35"/>
      <c r="P639" s="35"/>
      <c r="Q639" s="35"/>
      <c r="S639" s="82"/>
      <c r="T639" s="137"/>
      <c r="W639" s="136"/>
      <c r="X639" s="136"/>
      <c r="Y639" s="136"/>
      <c r="Z639" s="136"/>
    </row>
    <row r="640" spans="2:26" x14ac:dyDescent="0.15">
      <c r="B640" s="4"/>
      <c r="D640" s="35"/>
      <c r="E640" s="35"/>
      <c r="I640" s="35"/>
      <c r="M640" s="35"/>
      <c r="N640" s="35"/>
      <c r="O640" s="35"/>
      <c r="P640" s="35"/>
      <c r="Q640" s="35"/>
      <c r="S640" s="82"/>
      <c r="T640" s="137"/>
      <c r="W640" s="136"/>
      <c r="X640" s="136"/>
      <c r="Y640" s="136"/>
      <c r="Z640" s="136"/>
    </row>
    <row r="641" spans="2:26" x14ac:dyDescent="0.15">
      <c r="B641" s="4"/>
      <c r="D641" s="35"/>
      <c r="E641" s="35"/>
      <c r="I641" s="35"/>
      <c r="M641" s="35"/>
      <c r="N641" s="35"/>
      <c r="O641" s="35"/>
      <c r="P641" s="35"/>
      <c r="Q641" s="35"/>
      <c r="S641" s="82"/>
      <c r="T641" s="137"/>
      <c r="W641" s="136"/>
      <c r="X641" s="136"/>
      <c r="Y641" s="136"/>
      <c r="Z641" s="136"/>
    </row>
    <row r="642" spans="2:26" x14ac:dyDescent="0.15">
      <c r="B642" s="4"/>
      <c r="D642" s="35"/>
      <c r="E642" s="35"/>
      <c r="I642" s="35"/>
      <c r="M642" s="35"/>
      <c r="N642" s="35"/>
      <c r="O642" s="35"/>
      <c r="P642" s="35"/>
      <c r="Q642" s="35"/>
      <c r="S642" s="82"/>
      <c r="T642" s="137"/>
      <c r="W642" s="136"/>
      <c r="X642" s="136"/>
      <c r="Y642" s="136"/>
      <c r="Z642" s="136"/>
    </row>
    <row r="643" spans="2:26" x14ac:dyDescent="0.15">
      <c r="B643" s="4"/>
      <c r="D643" s="35"/>
      <c r="E643" s="35"/>
      <c r="I643" s="35"/>
      <c r="M643" s="35"/>
      <c r="N643" s="35"/>
      <c r="O643" s="35"/>
      <c r="P643" s="35"/>
      <c r="Q643" s="35"/>
      <c r="S643" s="82"/>
      <c r="T643" s="137"/>
      <c r="W643" s="136"/>
      <c r="X643" s="136"/>
      <c r="Y643" s="136"/>
      <c r="Z643" s="136"/>
    </row>
    <row r="644" spans="2:26" x14ac:dyDescent="0.15">
      <c r="B644" s="4"/>
      <c r="D644" s="35"/>
      <c r="E644" s="35"/>
      <c r="I644" s="35"/>
      <c r="M644" s="35"/>
      <c r="N644" s="35"/>
      <c r="O644" s="35"/>
      <c r="P644" s="35"/>
      <c r="Q644" s="35"/>
      <c r="S644" s="82"/>
      <c r="T644" s="137"/>
      <c r="W644" s="136"/>
      <c r="X644" s="136"/>
      <c r="Y644" s="136"/>
      <c r="Z644" s="136"/>
    </row>
    <row r="645" spans="2:26" x14ac:dyDescent="0.15">
      <c r="B645" s="4"/>
      <c r="D645" s="35"/>
      <c r="E645" s="35"/>
      <c r="I645" s="35"/>
      <c r="M645" s="35"/>
      <c r="N645" s="35"/>
      <c r="O645" s="35"/>
      <c r="P645" s="35"/>
      <c r="Q645" s="35"/>
      <c r="S645" s="82"/>
      <c r="T645" s="137"/>
      <c r="W645" s="136"/>
      <c r="X645" s="136"/>
      <c r="Y645" s="136"/>
      <c r="Z645" s="136"/>
    </row>
    <row r="646" spans="2:26" x14ac:dyDescent="0.15">
      <c r="B646" s="4"/>
      <c r="D646" s="35"/>
      <c r="E646" s="35"/>
      <c r="I646" s="35"/>
      <c r="M646" s="35"/>
      <c r="N646" s="35"/>
      <c r="O646" s="35"/>
      <c r="P646" s="35"/>
      <c r="Q646" s="35"/>
      <c r="S646" s="82"/>
      <c r="T646" s="137"/>
      <c r="W646" s="136"/>
      <c r="X646" s="136"/>
      <c r="Y646" s="136"/>
      <c r="Z646" s="136"/>
    </row>
    <row r="647" spans="2:26" x14ac:dyDescent="0.15">
      <c r="B647" s="4"/>
      <c r="D647" s="35"/>
      <c r="E647" s="35"/>
      <c r="I647" s="35"/>
      <c r="M647" s="35"/>
      <c r="N647" s="35"/>
      <c r="O647" s="35"/>
      <c r="P647" s="35"/>
      <c r="Q647" s="35"/>
      <c r="S647" s="82"/>
      <c r="T647" s="137"/>
      <c r="W647" s="136"/>
      <c r="X647" s="136"/>
      <c r="Y647" s="136"/>
      <c r="Z647" s="136"/>
    </row>
    <row r="648" spans="2:26" x14ac:dyDescent="0.15">
      <c r="B648" s="4"/>
      <c r="D648" s="35"/>
      <c r="E648" s="35"/>
      <c r="I648" s="35"/>
      <c r="M648" s="35"/>
      <c r="N648" s="35"/>
      <c r="O648" s="35"/>
      <c r="P648" s="35"/>
      <c r="Q648" s="35"/>
      <c r="S648" s="82"/>
      <c r="T648" s="137"/>
      <c r="W648" s="136"/>
      <c r="X648" s="136"/>
      <c r="Y648" s="136"/>
      <c r="Z648" s="136"/>
    </row>
    <row r="649" spans="2:26" x14ac:dyDescent="0.15">
      <c r="B649" s="4"/>
      <c r="D649" s="35"/>
      <c r="E649" s="35"/>
      <c r="I649" s="35"/>
      <c r="M649" s="35"/>
      <c r="N649" s="35"/>
      <c r="O649" s="35"/>
      <c r="P649" s="35"/>
      <c r="Q649" s="35"/>
      <c r="S649" s="82"/>
      <c r="T649" s="137"/>
      <c r="W649" s="136"/>
      <c r="X649" s="136"/>
      <c r="Y649" s="136"/>
      <c r="Z649" s="136"/>
    </row>
    <row r="650" spans="2:26" x14ac:dyDescent="0.15">
      <c r="B650" s="4"/>
      <c r="D650" s="35"/>
      <c r="E650" s="35"/>
      <c r="I650" s="35"/>
      <c r="M650" s="35"/>
      <c r="N650" s="35"/>
      <c r="O650" s="35"/>
      <c r="P650" s="35"/>
      <c r="Q650" s="35"/>
      <c r="S650" s="82"/>
      <c r="T650" s="137"/>
      <c r="W650" s="136"/>
      <c r="X650" s="136"/>
      <c r="Y650" s="136"/>
      <c r="Z650" s="136"/>
    </row>
    <row r="651" spans="2:26" x14ac:dyDescent="0.15">
      <c r="B651" s="4"/>
      <c r="D651" s="35"/>
      <c r="E651" s="35"/>
      <c r="I651" s="35"/>
      <c r="M651" s="35"/>
      <c r="N651" s="35"/>
      <c r="O651" s="35"/>
      <c r="P651" s="35"/>
      <c r="Q651" s="35"/>
      <c r="S651" s="82"/>
      <c r="T651" s="137"/>
      <c r="W651" s="136"/>
      <c r="X651" s="136"/>
      <c r="Y651" s="136"/>
      <c r="Z651" s="136"/>
    </row>
    <row r="652" spans="2:26" x14ac:dyDescent="0.15">
      <c r="B652" s="4"/>
      <c r="D652" s="35"/>
      <c r="E652" s="35"/>
      <c r="I652" s="35"/>
      <c r="M652" s="35"/>
      <c r="N652" s="35"/>
      <c r="O652" s="35"/>
      <c r="P652" s="35"/>
      <c r="Q652" s="35"/>
      <c r="S652" s="82"/>
      <c r="T652" s="137"/>
      <c r="W652" s="136"/>
      <c r="X652" s="136"/>
      <c r="Y652" s="136"/>
      <c r="Z652" s="136"/>
    </row>
    <row r="653" spans="2:26" x14ac:dyDescent="0.15">
      <c r="B653" s="4"/>
      <c r="D653" s="35"/>
      <c r="E653" s="35"/>
      <c r="I653" s="35"/>
      <c r="M653" s="35"/>
      <c r="N653" s="35"/>
      <c r="O653" s="35"/>
      <c r="P653" s="35"/>
      <c r="Q653" s="35"/>
      <c r="S653" s="82"/>
      <c r="T653" s="137"/>
      <c r="W653" s="136"/>
      <c r="X653" s="136"/>
      <c r="Y653" s="136"/>
      <c r="Z653" s="136"/>
    </row>
    <row r="654" spans="2:26" x14ac:dyDescent="0.15">
      <c r="B654" s="4"/>
      <c r="D654" s="35"/>
      <c r="E654" s="35"/>
      <c r="I654" s="35"/>
      <c r="M654" s="35"/>
      <c r="N654" s="35"/>
      <c r="O654" s="35"/>
      <c r="P654" s="35"/>
      <c r="Q654" s="35"/>
      <c r="S654" s="82"/>
      <c r="T654" s="137"/>
      <c r="W654" s="136"/>
      <c r="X654" s="136"/>
      <c r="Y654" s="136"/>
      <c r="Z654" s="136"/>
    </row>
    <row r="655" spans="2:26" x14ac:dyDescent="0.15">
      <c r="B655" s="4"/>
      <c r="D655" s="35"/>
      <c r="E655" s="35"/>
      <c r="I655" s="35"/>
      <c r="M655" s="35"/>
      <c r="N655" s="35"/>
      <c r="O655" s="35"/>
      <c r="P655" s="35"/>
      <c r="Q655" s="35"/>
      <c r="S655" s="82"/>
      <c r="T655" s="137"/>
      <c r="W655" s="136"/>
      <c r="X655" s="136"/>
      <c r="Y655" s="136"/>
      <c r="Z655" s="136"/>
    </row>
    <row r="656" spans="2:26" x14ac:dyDescent="0.15">
      <c r="B656" s="4"/>
      <c r="D656" s="35"/>
      <c r="E656" s="35"/>
      <c r="I656" s="35"/>
      <c r="M656" s="35"/>
      <c r="N656" s="35"/>
      <c r="O656" s="35"/>
      <c r="P656" s="35"/>
      <c r="Q656" s="35"/>
      <c r="S656" s="82"/>
      <c r="T656" s="137"/>
      <c r="W656" s="136"/>
      <c r="X656" s="136"/>
      <c r="Y656" s="136"/>
      <c r="Z656" s="136"/>
    </row>
    <row r="657" spans="2:26" x14ac:dyDescent="0.15">
      <c r="B657" s="4"/>
      <c r="D657" s="35"/>
      <c r="E657" s="35"/>
      <c r="I657" s="35"/>
      <c r="M657" s="35"/>
      <c r="N657" s="35"/>
      <c r="O657" s="35"/>
      <c r="P657" s="35"/>
      <c r="Q657" s="35"/>
      <c r="S657" s="82"/>
      <c r="T657" s="137"/>
      <c r="W657" s="136"/>
      <c r="X657" s="136"/>
      <c r="Y657" s="136"/>
      <c r="Z657" s="136"/>
    </row>
    <row r="658" spans="2:26" x14ac:dyDescent="0.15">
      <c r="B658" s="4"/>
      <c r="D658" s="35"/>
      <c r="E658" s="35"/>
      <c r="I658" s="35"/>
      <c r="M658" s="35"/>
      <c r="N658" s="35"/>
      <c r="O658" s="35"/>
      <c r="P658" s="35"/>
      <c r="Q658" s="35"/>
      <c r="S658" s="82"/>
      <c r="T658" s="137"/>
      <c r="W658" s="136"/>
      <c r="X658" s="136"/>
      <c r="Y658" s="136"/>
      <c r="Z658" s="136"/>
    </row>
    <row r="659" spans="2:26" x14ac:dyDescent="0.15">
      <c r="B659" s="4"/>
      <c r="D659" s="35"/>
      <c r="E659" s="35"/>
      <c r="I659" s="35"/>
      <c r="M659" s="35"/>
      <c r="N659" s="35"/>
      <c r="O659" s="35"/>
      <c r="P659" s="35"/>
      <c r="Q659" s="35"/>
      <c r="S659" s="82"/>
      <c r="T659" s="137"/>
      <c r="W659" s="136"/>
      <c r="X659" s="136"/>
      <c r="Y659" s="136"/>
      <c r="Z659" s="136"/>
    </row>
    <row r="660" spans="2:26" x14ac:dyDescent="0.15">
      <c r="B660" s="4"/>
      <c r="D660" s="35"/>
      <c r="E660" s="35"/>
      <c r="I660" s="35"/>
      <c r="M660" s="35"/>
      <c r="N660" s="35"/>
      <c r="O660" s="35"/>
      <c r="P660" s="35"/>
      <c r="Q660" s="35"/>
      <c r="S660" s="82"/>
      <c r="T660" s="137"/>
      <c r="W660" s="136"/>
      <c r="X660" s="136"/>
      <c r="Y660" s="136"/>
      <c r="Z660" s="136"/>
    </row>
    <row r="661" spans="2:26" x14ac:dyDescent="0.15">
      <c r="B661" s="4"/>
      <c r="D661" s="35"/>
      <c r="E661" s="35"/>
      <c r="I661" s="35"/>
      <c r="M661" s="35"/>
      <c r="N661" s="35"/>
      <c r="O661" s="35"/>
      <c r="P661" s="35"/>
      <c r="Q661" s="35"/>
      <c r="S661" s="82"/>
      <c r="T661" s="137"/>
      <c r="W661" s="136"/>
      <c r="X661" s="136"/>
      <c r="Y661" s="136"/>
      <c r="Z661" s="136"/>
    </row>
    <row r="662" spans="2:26" x14ac:dyDescent="0.15">
      <c r="B662" s="4"/>
      <c r="D662" s="35"/>
      <c r="E662" s="35"/>
      <c r="I662" s="35"/>
      <c r="M662" s="35"/>
      <c r="N662" s="35"/>
      <c r="O662" s="35"/>
      <c r="P662" s="35"/>
      <c r="Q662" s="35"/>
      <c r="S662" s="82"/>
      <c r="T662" s="137"/>
      <c r="W662" s="136"/>
      <c r="X662" s="136"/>
      <c r="Y662" s="136"/>
      <c r="Z662" s="136"/>
    </row>
    <row r="663" spans="2:26" x14ac:dyDescent="0.15">
      <c r="B663" s="4"/>
      <c r="D663" s="35"/>
      <c r="E663" s="35"/>
      <c r="I663" s="35"/>
      <c r="M663" s="35"/>
      <c r="N663" s="35"/>
      <c r="O663" s="35"/>
      <c r="P663" s="35"/>
      <c r="Q663" s="35"/>
      <c r="S663" s="82"/>
      <c r="T663" s="137"/>
      <c r="W663" s="136"/>
      <c r="X663" s="136"/>
      <c r="Y663" s="136"/>
      <c r="Z663" s="136"/>
    </row>
    <row r="664" spans="2:26" x14ac:dyDescent="0.15">
      <c r="B664" s="4"/>
      <c r="D664" s="35"/>
      <c r="E664" s="35"/>
      <c r="I664" s="35"/>
      <c r="M664" s="35"/>
      <c r="N664" s="35"/>
      <c r="O664" s="35"/>
      <c r="P664" s="35"/>
      <c r="Q664" s="35"/>
      <c r="S664" s="82"/>
      <c r="T664" s="137"/>
      <c r="W664" s="136"/>
      <c r="X664" s="136"/>
      <c r="Y664" s="136"/>
      <c r="Z664" s="136"/>
    </row>
    <row r="665" spans="2:26" x14ac:dyDescent="0.15">
      <c r="B665" s="4"/>
      <c r="D665" s="35"/>
      <c r="E665" s="35"/>
      <c r="I665" s="35"/>
      <c r="M665" s="35"/>
      <c r="N665" s="35"/>
      <c r="O665" s="35"/>
      <c r="P665" s="35"/>
      <c r="Q665" s="35"/>
      <c r="S665" s="82"/>
      <c r="T665" s="137"/>
      <c r="W665" s="136"/>
      <c r="X665" s="136"/>
      <c r="Y665" s="136"/>
      <c r="Z665" s="136"/>
    </row>
    <row r="666" spans="2:26" x14ac:dyDescent="0.15">
      <c r="B666" s="4"/>
      <c r="D666" s="35"/>
      <c r="E666" s="35"/>
      <c r="I666" s="35"/>
      <c r="M666" s="35"/>
      <c r="N666" s="35"/>
      <c r="O666" s="35"/>
      <c r="P666" s="35"/>
      <c r="Q666" s="35"/>
      <c r="S666" s="82"/>
      <c r="T666" s="137"/>
      <c r="W666" s="136"/>
      <c r="X666" s="136"/>
      <c r="Y666" s="136"/>
      <c r="Z666" s="136"/>
    </row>
    <row r="667" spans="2:26" x14ac:dyDescent="0.15">
      <c r="B667" s="4"/>
      <c r="D667" s="35"/>
      <c r="E667" s="35"/>
      <c r="I667" s="35"/>
      <c r="M667" s="35"/>
      <c r="N667" s="35"/>
      <c r="O667" s="35"/>
      <c r="P667" s="35"/>
      <c r="Q667" s="35"/>
      <c r="S667" s="82"/>
      <c r="T667" s="137"/>
      <c r="W667" s="136"/>
      <c r="X667" s="136"/>
      <c r="Y667" s="136"/>
      <c r="Z667" s="136"/>
    </row>
    <row r="668" spans="2:26" x14ac:dyDescent="0.15">
      <c r="B668" s="4"/>
      <c r="D668" s="35"/>
      <c r="E668" s="35"/>
      <c r="I668" s="35"/>
      <c r="M668" s="35"/>
      <c r="N668" s="35"/>
      <c r="O668" s="35"/>
      <c r="P668" s="35"/>
      <c r="Q668" s="35"/>
      <c r="S668" s="82"/>
      <c r="T668" s="137"/>
      <c r="W668" s="136"/>
      <c r="X668" s="136"/>
      <c r="Y668" s="136"/>
      <c r="Z668" s="136"/>
    </row>
    <row r="669" spans="2:26" x14ac:dyDescent="0.15">
      <c r="B669" s="4"/>
      <c r="D669" s="35"/>
      <c r="E669" s="35"/>
      <c r="I669" s="35"/>
      <c r="M669" s="35"/>
      <c r="N669" s="35"/>
      <c r="O669" s="35"/>
      <c r="P669" s="35"/>
      <c r="Q669" s="35"/>
      <c r="S669" s="82"/>
      <c r="T669" s="137"/>
      <c r="W669" s="136"/>
      <c r="X669" s="136"/>
      <c r="Y669" s="136"/>
      <c r="Z669" s="136"/>
    </row>
    <row r="670" spans="2:26" x14ac:dyDescent="0.15">
      <c r="B670" s="4"/>
      <c r="D670" s="35"/>
      <c r="E670" s="35"/>
      <c r="I670" s="35"/>
      <c r="M670" s="35"/>
      <c r="N670" s="35"/>
      <c r="O670" s="35"/>
      <c r="P670" s="35"/>
      <c r="Q670" s="35"/>
      <c r="S670" s="82"/>
      <c r="T670" s="137"/>
      <c r="W670" s="136"/>
      <c r="X670" s="136"/>
      <c r="Y670" s="136"/>
      <c r="Z670" s="136"/>
    </row>
    <row r="671" spans="2:26" x14ac:dyDescent="0.15">
      <c r="B671" s="4"/>
      <c r="D671" s="35"/>
      <c r="E671" s="35"/>
      <c r="I671" s="35"/>
      <c r="M671" s="35"/>
      <c r="N671" s="35"/>
      <c r="O671" s="35"/>
      <c r="P671" s="35"/>
      <c r="Q671" s="35"/>
      <c r="S671" s="82"/>
      <c r="T671" s="137"/>
      <c r="W671" s="136"/>
      <c r="X671" s="136"/>
      <c r="Y671" s="136"/>
      <c r="Z671" s="136"/>
    </row>
    <row r="672" spans="2:26" x14ac:dyDescent="0.15">
      <c r="B672" s="4"/>
      <c r="D672" s="35"/>
      <c r="E672" s="35"/>
      <c r="I672" s="35"/>
      <c r="M672" s="35"/>
      <c r="N672" s="35"/>
      <c r="O672" s="35"/>
      <c r="P672" s="35"/>
      <c r="Q672" s="35"/>
      <c r="S672" s="82"/>
      <c r="T672" s="137"/>
      <c r="W672" s="136"/>
      <c r="X672" s="136"/>
      <c r="Y672" s="136"/>
      <c r="Z672" s="136"/>
    </row>
    <row r="673" spans="2:26" x14ac:dyDescent="0.15">
      <c r="B673" s="4"/>
      <c r="D673" s="35"/>
      <c r="E673" s="35"/>
      <c r="I673" s="35"/>
      <c r="M673" s="35"/>
      <c r="N673" s="35"/>
      <c r="O673" s="35"/>
      <c r="P673" s="35"/>
      <c r="Q673" s="35"/>
      <c r="S673" s="82"/>
      <c r="T673" s="137"/>
      <c r="W673" s="136"/>
      <c r="X673" s="136"/>
      <c r="Y673" s="136"/>
      <c r="Z673" s="136"/>
    </row>
    <row r="674" spans="2:26" x14ac:dyDescent="0.15">
      <c r="B674" s="4"/>
      <c r="D674" s="35"/>
      <c r="E674" s="35"/>
      <c r="I674" s="35"/>
      <c r="M674" s="35"/>
      <c r="N674" s="35"/>
      <c r="O674" s="35"/>
      <c r="P674" s="35"/>
      <c r="Q674" s="35"/>
      <c r="S674" s="82"/>
      <c r="T674" s="137"/>
      <c r="W674" s="136"/>
      <c r="X674" s="136"/>
      <c r="Y674" s="136"/>
      <c r="Z674" s="136"/>
    </row>
    <row r="675" spans="2:26" x14ac:dyDescent="0.15">
      <c r="B675" s="4"/>
      <c r="D675" s="35"/>
      <c r="E675" s="35"/>
      <c r="I675" s="35"/>
      <c r="M675" s="35"/>
      <c r="N675" s="35"/>
      <c r="O675" s="35"/>
      <c r="P675" s="35"/>
      <c r="Q675" s="35"/>
      <c r="S675" s="82"/>
      <c r="T675" s="137"/>
      <c r="W675" s="136"/>
      <c r="X675" s="136"/>
      <c r="Y675" s="136"/>
      <c r="Z675" s="136"/>
    </row>
    <row r="676" spans="2:26" x14ac:dyDescent="0.15">
      <c r="B676" s="4"/>
      <c r="D676" s="35"/>
      <c r="E676" s="35"/>
      <c r="I676" s="35"/>
      <c r="M676" s="35"/>
      <c r="N676" s="35"/>
      <c r="O676" s="35"/>
      <c r="P676" s="35"/>
      <c r="Q676" s="35"/>
      <c r="S676" s="82"/>
      <c r="T676" s="137"/>
      <c r="W676" s="136"/>
      <c r="X676" s="136"/>
      <c r="Y676" s="136"/>
      <c r="Z676" s="136"/>
    </row>
    <row r="677" spans="2:26" x14ac:dyDescent="0.15">
      <c r="B677" s="4"/>
      <c r="D677" s="35"/>
      <c r="E677" s="35"/>
      <c r="I677" s="35"/>
      <c r="M677" s="35"/>
      <c r="N677" s="35"/>
      <c r="O677" s="35"/>
      <c r="P677" s="35"/>
      <c r="Q677" s="35"/>
      <c r="S677" s="82"/>
      <c r="T677" s="137"/>
      <c r="W677" s="136"/>
      <c r="X677" s="136"/>
      <c r="Y677" s="136"/>
      <c r="Z677" s="136"/>
    </row>
    <row r="678" spans="2:26" x14ac:dyDescent="0.15">
      <c r="B678" s="4"/>
      <c r="D678" s="35"/>
      <c r="E678" s="35"/>
      <c r="I678" s="35"/>
      <c r="M678" s="35"/>
      <c r="N678" s="35"/>
      <c r="O678" s="35"/>
      <c r="P678" s="35"/>
      <c r="Q678" s="35"/>
      <c r="S678" s="82"/>
      <c r="T678" s="137"/>
      <c r="W678" s="136"/>
      <c r="X678" s="136"/>
      <c r="Y678" s="136"/>
      <c r="Z678" s="136"/>
    </row>
    <row r="679" spans="2:26" x14ac:dyDescent="0.15">
      <c r="B679" s="4"/>
      <c r="D679" s="35"/>
      <c r="E679" s="35"/>
      <c r="I679" s="35"/>
      <c r="M679" s="35"/>
      <c r="N679" s="35"/>
      <c r="O679" s="35"/>
      <c r="P679" s="35"/>
      <c r="Q679" s="35"/>
      <c r="S679" s="82"/>
      <c r="T679" s="137"/>
      <c r="W679" s="136"/>
      <c r="X679" s="136"/>
      <c r="Y679" s="136"/>
      <c r="Z679" s="136"/>
    </row>
    <row r="680" spans="2:26" x14ac:dyDescent="0.15">
      <c r="B680" s="4"/>
      <c r="D680" s="35"/>
      <c r="E680" s="35"/>
      <c r="I680" s="35"/>
      <c r="M680" s="35"/>
      <c r="N680" s="35"/>
      <c r="O680" s="35"/>
      <c r="P680" s="35"/>
      <c r="Q680" s="35"/>
      <c r="S680" s="82"/>
      <c r="T680" s="137"/>
      <c r="W680" s="136"/>
      <c r="X680" s="136"/>
      <c r="Y680" s="136"/>
      <c r="Z680" s="136"/>
    </row>
    <row r="681" spans="2:26" x14ac:dyDescent="0.15">
      <c r="B681" s="4"/>
      <c r="D681" s="35"/>
      <c r="E681" s="35"/>
      <c r="I681" s="35"/>
      <c r="M681" s="35"/>
      <c r="N681" s="35"/>
      <c r="O681" s="35"/>
      <c r="P681" s="35"/>
      <c r="Q681" s="35"/>
      <c r="S681" s="82"/>
      <c r="T681" s="137"/>
      <c r="W681" s="136"/>
      <c r="X681" s="136"/>
      <c r="Y681" s="136"/>
      <c r="Z681" s="136"/>
    </row>
    <row r="682" spans="2:26" x14ac:dyDescent="0.15">
      <c r="B682" s="4"/>
      <c r="D682" s="35"/>
      <c r="E682" s="35"/>
      <c r="I682" s="35"/>
      <c r="M682" s="35"/>
      <c r="N682" s="35"/>
      <c r="O682" s="35"/>
      <c r="P682" s="35"/>
      <c r="Q682" s="35"/>
      <c r="S682" s="82"/>
      <c r="T682" s="137"/>
      <c r="W682" s="136"/>
      <c r="X682" s="136"/>
      <c r="Y682" s="136"/>
      <c r="Z682" s="136"/>
    </row>
    <row r="683" spans="2:26" x14ac:dyDescent="0.15">
      <c r="B683" s="4"/>
      <c r="D683" s="35"/>
      <c r="E683" s="35"/>
      <c r="I683" s="35"/>
      <c r="M683" s="35"/>
      <c r="N683" s="35"/>
      <c r="O683" s="35"/>
      <c r="P683" s="35"/>
      <c r="Q683" s="35"/>
      <c r="S683" s="82"/>
      <c r="T683" s="137"/>
      <c r="W683" s="136"/>
      <c r="X683" s="136"/>
      <c r="Y683" s="136"/>
      <c r="Z683" s="136"/>
    </row>
    <row r="684" spans="2:26" x14ac:dyDescent="0.15">
      <c r="B684" s="4"/>
      <c r="D684" s="35"/>
      <c r="E684" s="35"/>
      <c r="I684" s="35"/>
      <c r="M684" s="35"/>
      <c r="N684" s="35"/>
      <c r="O684" s="35"/>
      <c r="P684" s="35"/>
      <c r="Q684" s="35"/>
      <c r="S684" s="82"/>
      <c r="T684" s="137"/>
      <c r="W684" s="136"/>
      <c r="X684" s="136"/>
      <c r="Y684" s="136"/>
      <c r="Z684" s="136"/>
    </row>
    <row r="685" spans="2:26" x14ac:dyDescent="0.15">
      <c r="B685" s="4"/>
      <c r="D685" s="35"/>
      <c r="E685" s="35"/>
      <c r="I685" s="35"/>
      <c r="M685" s="35"/>
      <c r="N685" s="35"/>
      <c r="O685" s="35"/>
      <c r="P685" s="35"/>
      <c r="Q685" s="35"/>
      <c r="S685" s="82"/>
      <c r="T685" s="137"/>
      <c r="W685" s="136"/>
      <c r="X685" s="136"/>
      <c r="Y685" s="136"/>
      <c r="Z685" s="136"/>
    </row>
    <row r="686" spans="2:26" x14ac:dyDescent="0.15">
      <c r="B686" s="4"/>
      <c r="D686" s="35"/>
      <c r="E686" s="35"/>
      <c r="I686" s="35"/>
      <c r="M686" s="35"/>
      <c r="N686" s="35"/>
      <c r="O686" s="35"/>
      <c r="P686" s="35"/>
      <c r="Q686" s="35"/>
      <c r="S686" s="82"/>
      <c r="T686" s="137"/>
      <c r="W686" s="136"/>
      <c r="X686" s="136"/>
      <c r="Y686" s="136"/>
      <c r="Z686" s="136"/>
    </row>
    <row r="687" spans="2:26" x14ac:dyDescent="0.15">
      <c r="B687" s="4"/>
      <c r="D687" s="35"/>
      <c r="E687" s="35"/>
      <c r="I687" s="35"/>
      <c r="M687" s="35"/>
      <c r="N687" s="35"/>
      <c r="O687" s="35"/>
      <c r="P687" s="35"/>
      <c r="Q687" s="35"/>
      <c r="S687" s="82"/>
      <c r="T687" s="137"/>
      <c r="W687" s="136"/>
      <c r="X687" s="136"/>
      <c r="Y687" s="136"/>
      <c r="Z687" s="136"/>
    </row>
    <row r="688" spans="2:26" x14ac:dyDescent="0.15">
      <c r="B688" s="4"/>
      <c r="D688" s="35"/>
      <c r="E688" s="35"/>
      <c r="I688" s="35"/>
      <c r="M688" s="35"/>
      <c r="N688" s="35"/>
      <c r="O688" s="35"/>
      <c r="P688" s="35"/>
      <c r="Q688" s="35"/>
      <c r="S688" s="82"/>
      <c r="T688" s="137"/>
      <c r="W688" s="136"/>
      <c r="X688" s="136"/>
      <c r="Y688" s="136"/>
      <c r="Z688" s="136"/>
    </row>
    <row r="689" spans="2:26" x14ac:dyDescent="0.15">
      <c r="B689" s="4"/>
      <c r="D689" s="35"/>
      <c r="E689" s="35"/>
      <c r="I689" s="35"/>
      <c r="M689" s="35"/>
      <c r="N689" s="35"/>
      <c r="O689" s="35"/>
      <c r="P689" s="35"/>
      <c r="Q689" s="35"/>
      <c r="S689" s="82"/>
      <c r="T689" s="137"/>
      <c r="W689" s="136"/>
      <c r="X689" s="136"/>
      <c r="Y689" s="136"/>
      <c r="Z689" s="136"/>
    </row>
    <row r="690" spans="2:26" x14ac:dyDescent="0.15">
      <c r="B690" s="4"/>
      <c r="D690" s="35"/>
      <c r="E690" s="35"/>
      <c r="I690" s="35"/>
      <c r="M690" s="35"/>
      <c r="N690" s="35"/>
      <c r="O690" s="35"/>
      <c r="P690" s="35"/>
      <c r="Q690" s="35"/>
      <c r="S690" s="82"/>
      <c r="T690" s="137"/>
      <c r="W690" s="136"/>
      <c r="X690" s="136"/>
      <c r="Y690" s="136"/>
      <c r="Z690" s="136"/>
    </row>
    <row r="691" spans="2:26" x14ac:dyDescent="0.15">
      <c r="B691" s="4"/>
      <c r="D691" s="35"/>
      <c r="E691" s="35"/>
      <c r="I691" s="35"/>
      <c r="M691" s="35"/>
      <c r="N691" s="35"/>
      <c r="O691" s="35"/>
      <c r="P691" s="35"/>
      <c r="Q691" s="35"/>
      <c r="S691" s="82"/>
      <c r="T691" s="137"/>
      <c r="W691" s="136"/>
      <c r="X691" s="136"/>
      <c r="Y691" s="136"/>
      <c r="Z691" s="136"/>
    </row>
    <row r="692" spans="2:26" x14ac:dyDescent="0.15">
      <c r="B692" s="4"/>
      <c r="D692" s="35"/>
      <c r="E692" s="35"/>
      <c r="I692" s="35"/>
      <c r="M692" s="35"/>
      <c r="N692" s="35"/>
      <c r="O692" s="35"/>
      <c r="P692" s="35"/>
      <c r="Q692" s="35"/>
      <c r="S692" s="82"/>
      <c r="T692" s="137"/>
      <c r="W692" s="136"/>
      <c r="X692" s="136"/>
      <c r="Y692" s="136"/>
      <c r="Z692" s="136"/>
    </row>
    <row r="693" spans="2:26" x14ac:dyDescent="0.15">
      <c r="B693" s="4"/>
      <c r="D693" s="35"/>
      <c r="E693" s="35"/>
      <c r="I693" s="35"/>
      <c r="M693" s="35"/>
      <c r="N693" s="35"/>
      <c r="O693" s="35"/>
      <c r="P693" s="35"/>
      <c r="Q693" s="35"/>
      <c r="S693" s="82"/>
      <c r="T693" s="137"/>
      <c r="W693" s="136"/>
      <c r="X693" s="136"/>
      <c r="Y693" s="136"/>
      <c r="Z693" s="136"/>
    </row>
    <row r="694" spans="2:26" x14ac:dyDescent="0.15">
      <c r="B694" s="4"/>
      <c r="D694" s="35"/>
      <c r="E694" s="35"/>
      <c r="I694" s="35"/>
      <c r="M694" s="35"/>
      <c r="N694" s="35"/>
      <c r="O694" s="35"/>
      <c r="P694" s="35"/>
      <c r="Q694" s="35"/>
      <c r="S694" s="82"/>
      <c r="T694" s="137"/>
      <c r="W694" s="136"/>
      <c r="X694" s="136"/>
      <c r="Y694" s="136"/>
      <c r="Z694" s="136"/>
    </row>
    <row r="695" spans="2:26" x14ac:dyDescent="0.15">
      <c r="B695" s="4"/>
      <c r="D695" s="35"/>
      <c r="E695" s="35"/>
      <c r="I695" s="35"/>
      <c r="M695" s="35"/>
      <c r="N695" s="35"/>
      <c r="O695" s="35"/>
      <c r="P695" s="35"/>
      <c r="Q695" s="35"/>
      <c r="S695" s="82"/>
      <c r="T695" s="137"/>
      <c r="W695" s="136"/>
      <c r="X695" s="136"/>
      <c r="Y695" s="136"/>
      <c r="Z695" s="136"/>
    </row>
    <row r="696" spans="2:26" x14ac:dyDescent="0.15">
      <c r="B696" s="4"/>
      <c r="D696" s="35"/>
      <c r="E696" s="35"/>
      <c r="I696" s="35"/>
      <c r="M696" s="35"/>
      <c r="N696" s="35"/>
      <c r="O696" s="35"/>
      <c r="P696" s="35"/>
      <c r="Q696" s="35"/>
      <c r="S696" s="82"/>
      <c r="T696" s="137"/>
      <c r="W696" s="136"/>
      <c r="X696" s="136"/>
      <c r="Y696" s="136"/>
      <c r="Z696" s="136"/>
    </row>
    <row r="697" spans="2:26" x14ac:dyDescent="0.15">
      <c r="B697" s="4"/>
      <c r="D697" s="35"/>
      <c r="E697" s="35"/>
      <c r="I697" s="35"/>
      <c r="M697" s="35"/>
      <c r="N697" s="35"/>
      <c r="O697" s="35"/>
      <c r="P697" s="35"/>
      <c r="Q697" s="35"/>
      <c r="S697" s="82"/>
      <c r="T697" s="137"/>
      <c r="W697" s="136"/>
      <c r="X697" s="136"/>
      <c r="Y697" s="136"/>
      <c r="Z697" s="136"/>
    </row>
    <row r="698" spans="2:26" x14ac:dyDescent="0.15">
      <c r="B698" s="4"/>
      <c r="D698" s="35"/>
      <c r="E698" s="35"/>
      <c r="I698" s="35"/>
      <c r="M698" s="35"/>
      <c r="N698" s="35"/>
      <c r="O698" s="35"/>
      <c r="P698" s="35"/>
      <c r="Q698" s="35"/>
      <c r="S698" s="82"/>
      <c r="T698" s="137"/>
      <c r="W698" s="136"/>
      <c r="X698" s="136"/>
      <c r="Y698" s="136"/>
      <c r="Z698" s="136"/>
    </row>
    <row r="699" spans="2:26" x14ac:dyDescent="0.15">
      <c r="B699" s="4"/>
      <c r="D699" s="35"/>
      <c r="E699" s="35"/>
      <c r="I699" s="35"/>
      <c r="M699" s="35"/>
      <c r="N699" s="35"/>
      <c r="O699" s="35"/>
      <c r="P699" s="35"/>
      <c r="Q699" s="35"/>
      <c r="S699" s="82"/>
      <c r="T699" s="137"/>
      <c r="W699" s="136"/>
      <c r="X699" s="136"/>
      <c r="Y699" s="136"/>
      <c r="Z699" s="136"/>
    </row>
    <row r="700" spans="2:26" x14ac:dyDescent="0.15">
      <c r="B700" s="4"/>
      <c r="D700" s="35"/>
      <c r="E700" s="35"/>
      <c r="I700" s="35"/>
      <c r="M700" s="35"/>
      <c r="N700" s="35"/>
      <c r="O700" s="35"/>
      <c r="P700" s="35"/>
      <c r="Q700" s="35"/>
      <c r="S700" s="82"/>
      <c r="T700" s="137"/>
      <c r="W700" s="136"/>
      <c r="X700" s="136"/>
      <c r="Y700" s="136"/>
      <c r="Z700" s="136"/>
    </row>
    <row r="701" spans="2:26" x14ac:dyDescent="0.15">
      <c r="B701" s="4"/>
      <c r="D701" s="35"/>
      <c r="E701" s="35"/>
      <c r="I701" s="35"/>
      <c r="M701" s="35"/>
      <c r="N701" s="35"/>
      <c r="O701" s="35"/>
      <c r="P701" s="35"/>
      <c r="Q701" s="35"/>
      <c r="S701" s="82"/>
      <c r="T701" s="137"/>
      <c r="W701" s="136"/>
      <c r="X701" s="136"/>
      <c r="Y701" s="136"/>
      <c r="Z701" s="136"/>
    </row>
    <row r="702" spans="2:26" x14ac:dyDescent="0.15">
      <c r="B702" s="4"/>
      <c r="D702" s="35"/>
      <c r="E702" s="35"/>
      <c r="I702" s="35"/>
      <c r="M702" s="35"/>
      <c r="N702" s="35"/>
      <c r="O702" s="35"/>
      <c r="P702" s="35"/>
      <c r="Q702" s="35"/>
      <c r="S702" s="82"/>
      <c r="T702" s="137"/>
      <c r="W702" s="136"/>
      <c r="X702" s="136"/>
      <c r="Y702" s="136"/>
      <c r="Z702" s="136"/>
    </row>
    <row r="703" spans="2:26" x14ac:dyDescent="0.15">
      <c r="B703" s="4"/>
      <c r="D703" s="35"/>
      <c r="E703" s="35"/>
      <c r="I703" s="35"/>
      <c r="M703" s="35"/>
      <c r="N703" s="35"/>
      <c r="O703" s="35"/>
      <c r="P703" s="35"/>
      <c r="Q703" s="35"/>
      <c r="S703" s="82"/>
      <c r="T703" s="137"/>
      <c r="W703" s="136"/>
      <c r="X703" s="136"/>
      <c r="Y703" s="136"/>
      <c r="Z703" s="136"/>
    </row>
    <row r="704" spans="2:26" x14ac:dyDescent="0.15">
      <c r="B704" s="4"/>
      <c r="D704" s="35"/>
      <c r="E704" s="35"/>
      <c r="I704" s="35"/>
      <c r="M704" s="35"/>
      <c r="N704" s="35"/>
      <c r="O704" s="35"/>
      <c r="P704" s="35"/>
      <c r="Q704" s="35"/>
      <c r="S704" s="82"/>
      <c r="T704" s="137"/>
      <c r="W704" s="136"/>
      <c r="X704" s="136"/>
      <c r="Y704" s="136"/>
      <c r="Z704" s="136"/>
    </row>
    <row r="705" spans="2:26" x14ac:dyDescent="0.15">
      <c r="B705" s="4"/>
      <c r="D705" s="35"/>
      <c r="E705" s="35"/>
      <c r="I705" s="35"/>
      <c r="M705" s="35"/>
      <c r="N705" s="35"/>
      <c r="O705" s="35"/>
      <c r="P705" s="35"/>
      <c r="Q705" s="35"/>
      <c r="S705" s="82"/>
      <c r="T705" s="137"/>
      <c r="W705" s="136"/>
      <c r="X705" s="136"/>
      <c r="Y705" s="136"/>
      <c r="Z705" s="136"/>
    </row>
    <row r="706" spans="2:26" x14ac:dyDescent="0.15">
      <c r="B706" s="4"/>
      <c r="D706" s="35"/>
      <c r="E706" s="35"/>
      <c r="I706" s="35"/>
      <c r="M706" s="35"/>
      <c r="N706" s="35"/>
      <c r="O706" s="35"/>
      <c r="P706" s="35"/>
      <c r="Q706" s="35"/>
      <c r="S706" s="82"/>
      <c r="T706" s="137"/>
      <c r="W706" s="136"/>
      <c r="X706" s="136"/>
      <c r="Y706" s="136"/>
      <c r="Z706" s="136"/>
    </row>
    <row r="707" spans="2:26" x14ac:dyDescent="0.15">
      <c r="B707" s="4"/>
      <c r="D707" s="35"/>
      <c r="E707" s="35"/>
      <c r="I707" s="35"/>
      <c r="M707" s="35"/>
      <c r="N707" s="35"/>
      <c r="O707" s="35"/>
      <c r="P707" s="35"/>
      <c r="Q707" s="35"/>
      <c r="S707" s="82"/>
      <c r="T707" s="137"/>
      <c r="W707" s="136"/>
      <c r="X707" s="136"/>
      <c r="Y707" s="136"/>
      <c r="Z707" s="136"/>
    </row>
    <row r="708" spans="2:26" x14ac:dyDescent="0.15">
      <c r="B708" s="4"/>
      <c r="D708" s="35"/>
      <c r="E708" s="35"/>
      <c r="I708" s="35"/>
      <c r="M708" s="35"/>
      <c r="N708" s="35"/>
      <c r="O708" s="35"/>
      <c r="P708" s="35"/>
      <c r="Q708" s="35"/>
      <c r="S708" s="82"/>
      <c r="T708" s="137"/>
      <c r="W708" s="136"/>
      <c r="X708" s="136"/>
      <c r="Y708" s="136"/>
      <c r="Z708" s="136"/>
    </row>
    <row r="709" spans="2:26" x14ac:dyDescent="0.15">
      <c r="B709" s="4"/>
      <c r="D709" s="35"/>
      <c r="E709" s="35"/>
      <c r="I709" s="35"/>
      <c r="M709" s="35"/>
      <c r="N709" s="35"/>
      <c r="O709" s="35"/>
      <c r="P709" s="35"/>
      <c r="Q709" s="35"/>
      <c r="S709" s="82"/>
      <c r="T709" s="137"/>
      <c r="W709" s="136"/>
      <c r="X709" s="136"/>
      <c r="Y709" s="136"/>
      <c r="Z709" s="136"/>
    </row>
    <row r="710" spans="2:26" x14ac:dyDescent="0.15">
      <c r="B710" s="4"/>
      <c r="D710" s="35"/>
      <c r="E710" s="35"/>
      <c r="I710" s="35"/>
      <c r="M710" s="35"/>
      <c r="N710" s="35"/>
      <c r="O710" s="35"/>
      <c r="P710" s="35"/>
      <c r="Q710" s="35"/>
      <c r="S710" s="82"/>
      <c r="T710" s="137"/>
      <c r="W710" s="136"/>
      <c r="X710" s="136"/>
      <c r="Y710" s="136"/>
      <c r="Z710" s="136"/>
    </row>
    <row r="711" spans="2:26" x14ac:dyDescent="0.15">
      <c r="B711" s="4"/>
      <c r="D711" s="35"/>
      <c r="E711" s="35"/>
      <c r="I711" s="35"/>
      <c r="M711" s="35"/>
      <c r="N711" s="35"/>
      <c r="O711" s="35"/>
      <c r="P711" s="35"/>
      <c r="Q711" s="35"/>
      <c r="S711" s="82"/>
      <c r="T711" s="137"/>
      <c r="W711" s="136"/>
      <c r="X711" s="136"/>
      <c r="Y711" s="136"/>
      <c r="Z711" s="136"/>
    </row>
    <row r="712" spans="2:26" x14ac:dyDescent="0.15">
      <c r="B712" s="4"/>
      <c r="D712" s="35"/>
      <c r="E712" s="35"/>
      <c r="I712" s="35"/>
      <c r="M712" s="35"/>
      <c r="N712" s="35"/>
      <c r="O712" s="35"/>
      <c r="P712" s="35"/>
      <c r="Q712" s="35"/>
      <c r="S712" s="82"/>
      <c r="T712" s="137"/>
      <c r="W712" s="136"/>
      <c r="X712" s="136"/>
      <c r="Y712" s="136"/>
      <c r="Z712" s="136"/>
    </row>
    <row r="713" spans="2:26" x14ac:dyDescent="0.15">
      <c r="B713" s="4"/>
      <c r="D713" s="35"/>
      <c r="E713" s="35"/>
      <c r="I713" s="35"/>
      <c r="M713" s="35"/>
      <c r="N713" s="35"/>
      <c r="O713" s="35"/>
      <c r="P713" s="35"/>
      <c r="Q713" s="35"/>
      <c r="S713" s="82"/>
      <c r="T713" s="137"/>
      <c r="W713" s="136"/>
      <c r="X713" s="136"/>
      <c r="Y713" s="136"/>
      <c r="Z713" s="136"/>
    </row>
    <row r="714" spans="2:26" x14ac:dyDescent="0.15">
      <c r="B714" s="4"/>
      <c r="D714" s="35"/>
      <c r="E714" s="35"/>
      <c r="I714" s="35"/>
      <c r="M714" s="35"/>
      <c r="N714" s="35"/>
      <c r="O714" s="35"/>
      <c r="P714" s="35"/>
      <c r="Q714" s="35"/>
      <c r="S714" s="82"/>
      <c r="T714" s="137"/>
      <c r="W714" s="136"/>
      <c r="X714" s="136"/>
      <c r="Y714" s="136"/>
      <c r="Z714" s="136"/>
    </row>
    <row r="715" spans="2:26" x14ac:dyDescent="0.15">
      <c r="B715" s="4"/>
      <c r="D715" s="35"/>
      <c r="E715" s="35"/>
      <c r="I715" s="35"/>
      <c r="M715" s="35"/>
      <c r="N715" s="35"/>
      <c r="O715" s="35"/>
      <c r="P715" s="35"/>
      <c r="Q715" s="35"/>
      <c r="S715" s="82"/>
      <c r="T715" s="137"/>
      <c r="W715" s="136"/>
      <c r="X715" s="136"/>
      <c r="Y715" s="136"/>
      <c r="Z715" s="136"/>
    </row>
    <row r="716" spans="2:26" x14ac:dyDescent="0.15">
      <c r="B716" s="4"/>
      <c r="D716" s="35"/>
      <c r="E716" s="35"/>
      <c r="I716" s="35"/>
      <c r="M716" s="35"/>
      <c r="N716" s="35"/>
      <c r="O716" s="35"/>
      <c r="P716" s="35"/>
      <c r="Q716" s="35"/>
      <c r="S716" s="82"/>
      <c r="T716" s="137"/>
      <c r="W716" s="136"/>
      <c r="X716" s="136"/>
      <c r="Y716" s="136"/>
      <c r="Z716" s="136"/>
    </row>
    <row r="717" spans="2:26" x14ac:dyDescent="0.15">
      <c r="B717" s="4"/>
      <c r="D717" s="35"/>
      <c r="E717" s="35"/>
      <c r="I717" s="35"/>
      <c r="M717" s="35"/>
      <c r="N717" s="35"/>
      <c r="O717" s="35"/>
      <c r="P717" s="35"/>
      <c r="Q717" s="35"/>
      <c r="S717" s="82"/>
      <c r="T717" s="137"/>
      <c r="W717" s="136"/>
      <c r="X717" s="136"/>
      <c r="Y717" s="136"/>
      <c r="Z717" s="136"/>
    </row>
    <row r="718" spans="2:26" x14ac:dyDescent="0.15">
      <c r="B718" s="4"/>
      <c r="D718" s="35"/>
      <c r="E718" s="35"/>
      <c r="I718" s="35"/>
      <c r="M718" s="35"/>
      <c r="N718" s="35"/>
      <c r="O718" s="35"/>
      <c r="P718" s="35"/>
      <c r="Q718" s="35"/>
      <c r="S718" s="82"/>
      <c r="T718" s="137"/>
      <c r="W718" s="136"/>
      <c r="X718" s="136"/>
      <c r="Y718" s="136"/>
      <c r="Z718" s="136"/>
    </row>
    <row r="719" spans="2:26" x14ac:dyDescent="0.15">
      <c r="B719" s="4"/>
      <c r="D719" s="35"/>
      <c r="E719" s="35"/>
      <c r="I719" s="35"/>
      <c r="M719" s="35"/>
      <c r="N719" s="35"/>
      <c r="O719" s="35"/>
      <c r="P719" s="35"/>
      <c r="Q719" s="35"/>
      <c r="S719" s="82"/>
      <c r="T719" s="137"/>
      <c r="W719" s="136"/>
      <c r="X719" s="136"/>
      <c r="Y719" s="136"/>
      <c r="Z719" s="136"/>
    </row>
    <row r="720" spans="2:26" x14ac:dyDescent="0.15">
      <c r="B720" s="4"/>
      <c r="D720" s="35"/>
      <c r="E720" s="35"/>
      <c r="I720" s="35"/>
      <c r="M720" s="35"/>
      <c r="N720" s="35"/>
      <c r="O720" s="35"/>
      <c r="P720" s="35"/>
      <c r="Q720" s="35"/>
      <c r="S720" s="82"/>
      <c r="T720" s="137"/>
      <c r="W720" s="136"/>
      <c r="X720" s="136"/>
      <c r="Y720" s="136"/>
      <c r="Z720" s="136"/>
    </row>
    <row r="721" spans="2:26" x14ac:dyDescent="0.15">
      <c r="B721" s="4"/>
      <c r="D721" s="35"/>
      <c r="E721" s="35"/>
      <c r="I721" s="35"/>
      <c r="M721" s="35"/>
      <c r="N721" s="35"/>
      <c r="O721" s="35"/>
      <c r="P721" s="35"/>
      <c r="Q721" s="35"/>
      <c r="S721" s="82"/>
      <c r="T721" s="137"/>
      <c r="W721" s="136"/>
      <c r="X721" s="136"/>
      <c r="Y721" s="136"/>
      <c r="Z721" s="136"/>
    </row>
    <row r="722" spans="2:26" x14ac:dyDescent="0.15">
      <c r="B722" s="4"/>
      <c r="D722" s="35"/>
      <c r="E722" s="35"/>
      <c r="I722" s="35"/>
      <c r="M722" s="35"/>
      <c r="N722" s="35"/>
      <c r="O722" s="35"/>
      <c r="P722" s="35"/>
      <c r="Q722" s="35"/>
      <c r="S722" s="82"/>
      <c r="T722" s="137"/>
      <c r="W722" s="136"/>
      <c r="X722" s="136"/>
      <c r="Y722" s="136"/>
      <c r="Z722" s="136"/>
    </row>
    <row r="723" spans="2:26" x14ac:dyDescent="0.15">
      <c r="B723" s="4"/>
      <c r="D723" s="35"/>
      <c r="E723" s="35"/>
      <c r="I723" s="35"/>
      <c r="M723" s="35"/>
      <c r="N723" s="35"/>
      <c r="O723" s="35"/>
      <c r="P723" s="35"/>
      <c r="Q723" s="35"/>
      <c r="S723" s="82"/>
      <c r="T723" s="137"/>
      <c r="W723" s="136"/>
      <c r="X723" s="136"/>
      <c r="Y723" s="136"/>
      <c r="Z723" s="136"/>
    </row>
    <row r="724" spans="2:26" x14ac:dyDescent="0.15">
      <c r="B724" s="4"/>
      <c r="D724" s="35"/>
      <c r="E724" s="35"/>
      <c r="I724" s="35"/>
      <c r="M724" s="35"/>
      <c r="N724" s="35"/>
      <c r="O724" s="35"/>
      <c r="P724" s="35"/>
      <c r="Q724" s="35"/>
      <c r="S724" s="82"/>
      <c r="T724" s="137"/>
      <c r="W724" s="136"/>
      <c r="X724" s="136"/>
      <c r="Y724" s="136"/>
      <c r="Z724" s="136"/>
    </row>
    <row r="725" spans="2:26" x14ac:dyDescent="0.15">
      <c r="B725" s="4"/>
      <c r="D725" s="35"/>
      <c r="E725" s="35"/>
      <c r="I725" s="35"/>
      <c r="M725" s="35"/>
      <c r="N725" s="35"/>
      <c r="O725" s="35"/>
      <c r="P725" s="35"/>
      <c r="Q725" s="35"/>
      <c r="S725" s="82"/>
      <c r="T725" s="137"/>
      <c r="W725" s="136"/>
      <c r="X725" s="136"/>
      <c r="Y725" s="136"/>
      <c r="Z725" s="136"/>
    </row>
    <row r="726" spans="2:26" x14ac:dyDescent="0.15">
      <c r="B726" s="4"/>
      <c r="D726" s="35"/>
      <c r="E726" s="35"/>
      <c r="I726" s="35"/>
      <c r="M726" s="35"/>
      <c r="N726" s="35"/>
      <c r="O726" s="35"/>
      <c r="P726" s="35"/>
      <c r="Q726" s="35"/>
      <c r="S726" s="82"/>
      <c r="T726" s="137"/>
      <c r="W726" s="136"/>
      <c r="X726" s="136"/>
      <c r="Y726" s="136"/>
      <c r="Z726" s="136"/>
    </row>
    <row r="727" spans="2:26" x14ac:dyDescent="0.15">
      <c r="B727" s="4"/>
      <c r="D727" s="35"/>
      <c r="E727" s="35"/>
      <c r="I727" s="35"/>
      <c r="M727" s="35"/>
      <c r="N727" s="35"/>
      <c r="O727" s="35"/>
      <c r="P727" s="35"/>
      <c r="Q727" s="35"/>
      <c r="S727" s="82"/>
      <c r="T727" s="137"/>
      <c r="W727" s="136"/>
      <c r="X727" s="136"/>
      <c r="Y727" s="136"/>
      <c r="Z727" s="136"/>
    </row>
    <row r="728" spans="2:26" x14ac:dyDescent="0.15">
      <c r="B728" s="4"/>
      <c r="D728" s="35"/>
      <c r="E728" s="35"/>
      <c r="I728" s="35"/>
      <c r="M728" s="35"/>
      <c r="N728" s="35"/>
      <c r="O728" s="35"/>
      <c r="P728" s="35"/>
      <c r="Q728" s="35"/>
      <c r="S728" s="82"/>
      <c r="T728" s="137"/>
      <c r="W728" s="136"/>
      <c r="X728" s="136"/>
      <c r="Y728" s="136"/>
      <c r="Z728" s="136"/>
    </row>
    <row r="729" spans="2:26" x14ac:dyDescent="0.15">
      <c r="B729" s="4"/>
      <c r="D729" s="35"/>
      <c r="E729" s="35"/>
      <c r="I729" s="35"/>
      <c r="M729" s="35"/>
      <c r="N729" s="35"/>
      <c r="O729" s="35"/>
      <c r="P729" s="35"/>
      <c r="Q729" s="35"/>
      <c r="S729" s="82"/>
      <c r="T729" s="137"/>
      <c r="W729" s="136"/>
      <c r="X729" s="136"/>
      <c r="Y729" s="136"/>
      <c r="Z729" s="136"/>
    </row>
    <row r="730" spans="2:26" x14ac:dyDescent="0.15">
      <c r="B730" s="4"/>
      <c r="D730" s="35"/>
      <c r="E730" s="35"/>
      <c r="I730" s="35"/>
      <c r="M730" s="35"/>
      <c r="N730" s="35"/>
      <c r="O730" s="35"/>
      <c r="P730" s="35"/>
      <c r="Q730" s="35"/>
      <c r="S730" s="82"/>
      <c r="T730" s="137"/>
      <c r="W730" s="136"/>
      <c r="X730" s="136"/>
      <c r="Y730" s="136"/>
      <c r="Z730" s="136"/>
    </row>
    <row r="731" spans="2:26" x14ac:dyDescent="0.15">
      <c r="B731" s="4"/>
      <c r="D731" s="35"/>
      <c r="E731" s="35"/>
      <c r="I731" s="35"/>
      <c r="M731" s="35"/>
      <c r="N731" s="35"/>
      <c r="O731" s="35"/>
      <c r="P731" s="35"/>
      <c r="Q731" s="35"/>
      <c r="S731" s="82"/>
      <c r="T731" s="137"/>
      <c r="W731" s="136"/>
      <c r="X731" s="136"/>
      <c r="Y731" s="136"/>
      <c r="Z731" s="136"/>
    </row>
    <row r="732" spans="2:26" x14ac:dyDescent="0.15">
      <c r="B732" s="4"/>
      <c r="D732" s="35"/>
      <c r="E732" s="35"/>
      <c r="I732" s="35"/>
      <c r="M732" s="35"/>
      <c r="N732" s="35"/>
      <c r="O732" s="35"/>
      <c r="P732" s="35"/>
      <c r="Q732" s="35"/>
      <c r="S732" s="82"/>
      <c r="T732" s="137"/>
      <c r="W732" s="136"/>
      <c r="X732" s="136"/>
      <c r="Y732" s="136"/>
      <c r="Z732" s="136"/>
    </row>
    <row r="733" spans="2:26" x14ac:dyDescent="0.15">
      <c r="B733" s="4"/>
      <c r="D733" s="35"/>
      <c r="E733" s="35"/>
      <c r="I733" s="35"/>
      <c r="M733" s="35"/>
      <c r="N733" s="35"/>
      <c r="O733" s="35"/>
      <c r="P733" s="35"/>
      <c r="Q733" s="35"/>
      <c r="S733" s="82"/>
      <c r="T733" s="137"/>
      <c r="W733" s="136"/>
      <c r="X733" s="136"/>
      <c r="Y733" s="136"/>
      <c r="Z733" s="136"/>
    </row>
    <row r="734" spans="2:26" x14ac:dyDescent="0.15">
      <c r="B734" s="4"/>
      <c r="D734" s="35"/>
      <c r="E734" s="35"/>
      <c r="I734" s="35"/>
      <c r="M734" s="35"/>
      <c r="N734" s="35"/>
      <c r="O734" s="35"/>
      <c r="P734" s="35"/>
      <c r="Q734" s="35"/>
      <c r="S734" s="82"/>
      <c r="T734" s="137"/>
      <c r="W734" s="136"/>
      <c r="X734" s="136"/>
      <c r="Y734" s="136"/>
      <c r="Z734" s="136"/>
    </row>
    <row r="735" spans="2:26" x14ac:dyDescent="0.15">
      <c r="B735" s="4"/>
      <c r="D735" s="35"/>
      <c r="E735" s="35"/>
      <c r="I735" s="35"/>
      <c r="M735" s="35"/>
      <c r="N735" s="35"/>
      <c r="O735" s="35"/>
      <c r="P735" s="35"/>
      <c r="Q735" s="35"/>
      <c r="S735" s="82"/>
      <c r="T735" s="137"/>
      <c r="W735" s="136"/>
      <c r="X735" s="136"/>
      <c r="Y735" s="136"/>
      <c r="Z735" s="136"/>
    </row>
    <row r="736" spans="2:26" x14ac:dyDescent="0.15">
      <c r="B736" s="4"/>
      <c r="D736" s="35"/>
      <c r="E736" s="35"/>
      <c r="I736" s="35"/>
      <c r="M736" s="35"/>
      <c r="N736" s="35"/>
      <c r="O736" s="35"/>
      <c r="P736" s="35"/>
      <c r="Q736" s="35"/>
      <c r="S736" s="82"/>
      <c r="T736" s="137"/>
      <c r="W736" s="136"/>
      <c r="X736" s="136"/>
      <c r="Y736" s="136"/>
      <c r="Z736" s="136"/>
    </row>
    <row r="737" spans="2:26" x14ac:dyDescent="0.15">
      <c r="B737" s="4"/>
      <c r="D737" s="35"/>
      <c r="E737" s="35"/>
      <c r="I737" s="35"/>
      <c r="M737" s="35"/>
      <c r="N737" s="35"/>
      <c r="O737" s="35"/>
      <c r="P737" s="35"/>
      <c r="Q737" s="35"/>
      <c r="S737" s="82"/>
      <c r="T737" s="137"/>
      <c r="W737" s="136"/>
      <c r="X737" s="136"/>
      <c r="Y737" s="136"/>
      <c r="Z737" s="136"/>
    </row>
    <row r="738" spans="2:26" x14ac:dyDescent="0.15">
      <c r="B738" s="4"/>
      <c r="D738" s="35"/>
      <c r="E738" s="35"/>
      <c r="I738" s="35"/>
      <c r="M738" s="35"/>
      <c r="N738" s="35"/>
      <c r="O738" s="35"/>
      <c r="P738" s="35"/>
      <c r="Q738" s="35"/>
      <c r="S738" s="82"/>
      <c r="T738" s="137"/>
      <c r="W738" s="136"/>
      <c r="X738" s="136"/>
      <c r="Y738" s="136"/>
      <c r="Z738" s="136"/>
    </row>
    <row r="739" spans="2:26" x14ac:dyDescent="0.15">
      <c r="B739" s="4"/>
      <c r="D739" s="35"/>
      <c r="E739" s="35"/>
      <c r="I739" s="35"/>
      <c r="M739" s="35"/>
      <c r="N739" s="35"/>
      <c r="O739" s="35"/>
      <c r="P739" s="35"/>
      <c r="Q739" s="35"/>
      <c r="S739" s="82"/>
      <c r="T739" s="137"/>
      <c r="W739" s="136"/>
      <c r="X739" s="136"/>
      <c r="Y739" s="136"/>
      <c r="Z739" s="136"/>
    </row>
    <row r="740" spans="2:26" x14ac:dyDescent="0.15">
      <c r="B740" s="4"/>
      <c r="D740" s="35"/>
      <c r="E740" s="35"/>
      <c r="I740" s="35"/>
      <c r="M740" s="35"/>
      <c r="N740" s="35"/>
      <c r="O740" s="35"/>
      <c r="P740" s="35"/>
      <c r="Q740" s="35"/>
      <c r="S740" s="82"/>
      <c r="T740" s="137"/>
      <c r="W740" s="136"/>
      <c r="X740" s="136"/>
      <c r="Y740" s="136"/>
      <c r="Z740" s="136"/>
    </row>
    <row r="741" spans="2:26" x14ac:dyDescent="0.15">
      <c r="B741" s="4"/>
      <c r="D741" s="35"/>
      <c r="E741" s="35"/>
      <c r="I741" s="35"/>
      <c r="M741" s="35"/>
      <c r="N741" s="35"/>
      <c r="O741" s="35"/>
      <c r="P741" s="35"/>
      <c r="Q741" s="35"/>
      <c r="S741" s="82"/>
      <c r="T741" s="137"/>
      <c r="W741" s="136"/>
      <c r="X741" s="136"/>
      <c r="Y741" s="136"/>
      <c r="Z741" s="136"/>
    </row>
    <row r="742" spans="2:26" x14ac:dyDescent="0.15">
      <c r="B742" s="4"/>
      <c r="D742" s="35"/>
      <c r="E742" s="35"/>
      <c r="I742" s="35"/>
      <c r="M742" s="35"/>
      <c r="N742" s="35"/>
      <c r="O742" s="35"/>
      <c r="P742" s="35"/>
      <c r="Q742" s="35"/>
      <c r="S742" s="82"/>
      <c r="T742" s="137"/>
      <c r="W742" s="136"/>
      <c r="X742" s="136"/>
      <c r="Y742" s="136"/>
      <c r="Z742" s="136"/>
    </row>
    <row r="743" spans="2:26" x14ac:dyDescent="0.15">
      <c r="B743" s="4"/>
      <c r="D743" s="35"/>
      <c r="E743" s="35"/>
      <c r="I743" s="35"/>
      <c r="M743" s="35"/>
      <c r="N743" s="35"/>
      <c r="O743" s="35"/>
      <c r="P743" s="35"/>
      <c r="Q743" s="35"/>
      <c r="S743" s="82"/>
      <c r="T743" s="137"/>
      <c r="W743" s="136"/>
      <c r="X743" s="136"/>
      <c r="Y743" s="136"/>
      <c r="Z743" s="136"/>
    </row>
    <row r="744" spans="2:26" x14ac:dyDescent="0.15">
      <c r="B744" s="4"/>
      <c r="D744" s="35"/>
      <c r="E744" s="35"/>
      <c r="I744" s="35"/>
      <c r="M744" s="35"/>
      <c r="N744" s="35"/>
      <c r="O744" s="35"/>
      <c r="P744" s="35"/>
      <c r="Q744" s="35"/>
      <c r="S744" s="82"/>
      <c r="T744" s="137"/>
      <c r="W744" s="136"/>
      <c r="X744" s="136"/>
      <c r="Y744" s="136"/>
      <c r="Z744" s="136"/>
    </row>
    <row r="745" spans="2:26" x14ac:dyDescent="0.15">
      <c r="B745" s="4"/>
      <c r="D745" s="35"/>
      <c r="E745" s="35"/>
      <c r="I745" s="35"/>
      <c r="M745" s="35"/>
      <c r="N745" s="35"/>
      <c r="O745" s="35"/>
      <c r="P745" s="35"/>
      <c r="Q745" s="35"/>
      <c r="S745" s="82"/>
      <c r="T745" s="137"/>
      <c r="W745" s="136"/>
      <c r="X745" s="136"/>
      <c r="Y745" s="136"/>
      <c r="Z745" s="136"/>
    </row>
    <row r="746" spans="2:26" x14ac:dyDescent="0.15">
      <c r="B746" s="4"/>
      <c r="D746" s="35"/>
      <c r="E746" s="35"/>
      <c r="I746" s="35"/>
      <c r="M746" s="35"/>
      <c r="N746" s="35"/>
      <c r="O746" s="35"/>
      <c r="P746" s="35"/>
      <c r="Q746" s="35"/>
      <c r="S746" s="82"/>
      <c r="T746" s="137"/>
      <c r="W746" s="136"/>
      <c r="X746" s="136"/>
      <c r="Y746" s="136"/>
      <c r="Z746" s="136"/>
    </row>
    <row r="747" spans="2:26" x14ac:dyDescent="0.15">
      <c r="B747" s="4"/>
      <c r="D747" s="35"/>
      <c r="E747" s="35"/>
      <c r="I747" s="35"/>
      <c r="M747" s="35"/>
      <c r="N747" s="35"/>
      <c r="O747" s="35"/>
      <c r="P747" s="35"/>
      <c r="Q747" s="35"/>
      <c r="S747" s="82"/>
      <c r="T747" s="137"/>
      <c r="W747" s="136"/>
      <c r="X747" s="136"/>
      <c r="Y747" s="136"/>
      <c r="Z747" s="136"/>
    </row>
    <row r="748" spans="2:26" x14ac:dyDescent="0.15">
      <c r="B748" s="4"/>
      <c r="D748" s="35"/>
      <c r="E748" s="35"/>
      <c r="I748" s="35"/>
      <c r="M748" s="35"/>
      <c r="N748" s="35"/>
      <c r="O748" s="35"/>
      <c r="P748" s="35"/>
      <c r="Q748" s="35"/>
      <c r="S748" s="82"/>
      <c r="T748" s="137"/>
      <c r="W748" s="136"/>
      <c r="X748" s="136"/>
      <c r="Y748" s="136"/>
      <c r="Z748" s="136"/>
    </row>
    <row r="749" spans="2:26" x14ac:dyDescent="0.15">
      <c r="B749" s="4"/>
      <c r="D749" s="35"/>
      <c r="E749" s="35"/>
      <c r="I749" s="35"/>
      <c r="M749" s="35"/>
      <c r="N749" s="35"/>
      <c r="O749" s="35"/>
      <c r="P749" s="35"/>
      <c r="Q749" s="35"/>
      <c r="S749" s="82"/>
      <c r="T749" s="137"/>
      <c r="W749" s="136"/>
      <c r="X749" s="136"/>
      <c r="Y749" s="136"/>
      <c r="Z749" s="136"/>
    </row>
    <row r="750" spans="2:26" x14ac:dyDescent="0.15">
      <c r="B750" s="4"/>
      <c r="D750" s="35"/>
      <c r="E750" s="35"/>
      <c r="I750" s="35"/>
      <c r="M750" s="35"/>
      <c r="N750" s="35"/>
      <c r="O750" s="35"/>
      <c r="P750" s="35"/>
      <c r="Q750" s="35"/>
      <c r="S750" s="82"/>
      <c r="T750" s="137"/>
      <c r="W750" s="136"/>
      <c r="X750" s="136"/>
      <c r="Y750" s="136"/>
      <c r="Z750" s="136"/>
    </row>
    <row r="751" spans="2:26" x14ac:dyDescent="0.15">
      <c r="B751" s="4"/>
      <c r="D751" s="35"/>
      <c r="E751" s="35"/>
      <c r="I751" s="35"/>
      <c r="M751" s="35"/>
      <c r="N751" s="35"/>
      <c r="O751" s="35"/>
      <c r="P751" s="35"/>
      <c r="Q751" s="35"/>
      <c r="S751" s="82"/>
      <c r="T751" s="137"/>
      <c r="W751" s="136"/>
      <c r="X751" s="136"/>
      <c r="Y751" s="136"/>
      <c r="Z751" s="136"/>
    </row>
    <row r="752" spans="2:26" x14ac:dyDescent="0.15">
      <c r="B752" s="4"/>
      <c r="D752" s="35"/>
      <c r="E752" s="35"/>
      <c r="I752" s="35"/>
      <c r="M752" s="35"/>
      <c r="N752" s="35"/>
      <c r="O752" s="35"/>
      <c r="P752" s="35"/>
      <c r="Q752" s="35"/>
      <c r="S752" s="82"/>
      <c r="T752" s="137"/>
      <c r="W752" s="136"/>
      <c r="X752" s="136"/>
      <c r="Y752" s="136"/>
      <c r="Z752" s="136"/>
    </row>
    <row r="753" spans="2:26" x14ac:dyDescent="0.15">
      <c r="B753" s="4"/>
      <c r="D753" s="35"/>
      <c r="E753" s="35"/>
      <c r="I753" s="35"/>
      <c r="M753" s="35"/>
      <c r="N753" s="35"/>
      <c r="O753" s="35"/>
      <c r="P753" s="35"/>
      <c r="Q753" s="35"/>
      <c r="S753" s="82"/>
      <c r="T753" s="137"/>
      <c r="W753" s="136"/>
      <c r="X753" s="136"/>
      <c r="Y753" s="136"/>
      <c r="Z753" s="136"/>
    </row>
    <row r="754" spans="2:26" x14ac:dyDescent="0.15">
      <c r="B754" s="4"/>
      <c r="D754" s="35"/>
      <c r="E754" s="35"/>
      <c r="I754" s="35"/>
      <c r="M754" s="35"/>
      <c r="N754" s="35"/>
      <c r="O754" s="35"/>
      <c r="P754" s="35"/>
      <c r="Q754" s="35"/>
      <c r="S754" s="82"/>
      <c r="T754" s="137"/>
      <c r="W754" s="136"/>
      <c r="X754" s="136"/>
      <c r="Y754" s="136"/>
      <c r="Z754" s="136"/>
    </row>
    <row r="755" spans="2:26" x14ac:dyDescent="0.15">
      <c r="B755" s="4"/>
      <c r="D755" s="35"/>
      <c r="E755" s="35"/>
      <c r="I755" s="35"/>
      <c r="M755" s="35"/>
      <c r="N755" s="35"/>
      <c r="O755" s="35"/>
      <c r="P755" s="35"/>
      <c r="Q755" s="35"/>
      <c r="S755" s="82"/>
      <c r="T755" s="137"/>
      <c r="W755" s="136"/>
      <c r="X755" s="136"/>
      <c r="Y755" s="136"/>
      <c r="Z755" s="136"/>
    </row>
    <row r="756" spans="2:26" x14ac:dyDescent="0.15">
      <c r="B756" s="4"/>
      <c r="D756" s="35"/>
      <c r="E756" s="35"/>
      <c r="I756" s="35"/>
      <c r="M756" s="35"/>
      <c r="N756" s="35"/>
      <c r="O756" s="35"/>
      <c r="P756" s="35"/>
      <c r="Q756" s="35"/>
      <c r="S756" s="82"/>
      <c r="T756" s="137"/>
      <c r="W756" s="136"/>
      <c r="X756" s="136"/>
      <c r="Y756" s="136"/>
      <c r="Z756" s="136"/>
    </row>
    <row r="757" spans="2:26" x14ac:dyDescent="0.15">
      <c r="B757" s="4"/>
      <c r="D757" s="35"/>
      <c r="E757" s="35"/>
      <c r="I757" s="35"/>
      <c r="M757" s="35"/>
      <c r="N757" s="35"/>
      <c r="O757" s="35"/>
      <c r="P757" s="35"/>
      <c r="Q757" s="35"/>
      <c r="S757" s="82"/>
      <c r="T757" s="137"/>
      <c r="W757" s="136"/>
      <c r="X757" s="136"/>
      <c r="Y757" s="136"/>
      <c r="Z757" s="136"/>
    </row>
    <row r="758" spans="2:26" x14ac:dyDescent="0.15">
      <c r="B758" s="4"/>
      <c r="D758" s="35"/>
      <c r="E758" s="35"/>
      <c r="I758" s="35"/>
      <c r="M758" s="35"/>
      <c r="N758" s="35"/>
      <c r="O758" s="35"/>
      <c r="P758" s="35"/>
      <c r="Q758" s="35"/>
      <c r="S758" s="82"/>
      <c r="T758" s="137"/>
      <c r="W758" s="136"/>
      <c r="X758" s="136"/>
      <c r="Y758" s="136"/>
      <c r="Z758" s="136"/>
    </row>
    <row r="759" spans="2:26" x14ac:dyDescent="0.15">
      <c r="B759" s="4"/>
      <c r="D759" s="35"/>
      <c r="E759" s="35"/>
      <c r="I759" s="35"/>
      <c r="M759" s="35"/>
      <c r="N759" s="35"/>
      <c r="O759" s="35"/>
      <c r="P759" s="35"/>
      <c r="Q759" s="35"/>
      <c r="S759" s="82"/>
      <c r="T759" s="137"/>
      <c r="W759" s="136"/>
      <c r="X759" s="136"/>
      <c r="Y759" s="136"/>
      <c r="Z759" s="136"/>
    </row>
    <row r="760" spans="2:26" x14ac:dyDescent="0.15">
      <c r="B760" s="4"/>
      <c r="D760" s="35"/>
      <c r="E760" s="35"/>
      <c r="I760" s="35"/>
      <c r="M760" s="35"/>
      <c r="N760" s="35"/>
      <c r="O760" s="35"/>
      <c r="P760" s="35"/>
      <c r="Q760" s="35"/>
      <c r="S760" s="82"/>
      <c r="T760" s="137"/>
      <c r="W760" s="136"/>
      <c r="X760" s="136"/>
      <c r="Y760" s="136"/>
      <c r="Z760" s="136"/>
    </row>
    <row r="761" spans="2:26" x14ac:dyDescent="0.15">
      <c r="B761" s="4"/>
      <c r="D761" s="35"/>
      <c r="E761" s="35"/>
      <c r="I761" s="35"/>
      <c r="M761" s="35"/>
      <c r="N761" s="35"/>
      <c r="O761" s="35"/>
      <c r="P761" s="35"/>
      <c r="Q761" s="35"/>
      <c r="S761" s="82"/>
      <c r="T761" s="137"/>
      <c r="W761" s="136"/>
      <c r="X761" s="136"/>
      <c r="Y761" s="136"/>
      <c r="Z761" s="136"/>
    </row>
    <row r="762" spans="2:26" x14ac:dyDescent="0.15">
      <c r="B762" s="4"/>
      <c r="D762" s="35"/>
      <c r="E762" s="35"/>
      <c r="I762" s="35"/>
      <c r="M762" s="35"/>
      <c r="N762" s="35"/>
      <c r="O762" s="35"/>
      <c r="P762" s="35"/>
      <c r="Q762" s="35"/>
      <c r="S762" s="82"/>
      <c r="T762" s="137"/>
      <c r="W762" s="136"/>
      <c r="X762" s="136"/>
      <c r="Y762" s="136"/>
      <c r="Z762" s="136"/>
    </row>
    <row r="763" spans="2:26" x14ac:dyDescent="0.15">
      <c r="B763" s="4"/>
      <c r="D763" s="35"/>
      <c r="E763" s="35"/>
      <c r="I763" s="35"/>
      <c r="M763" s="35"/>
      <c r="N763" s="35"/>
      <c r="O763" s="35"/>
      <c r="P763" s="35"/>
      <c r="Q763" s="35"/>
      <c r="S763" s="82"/>
      <c r="T763" s="137"/>
      <c r="W763" s="136"/>
      <c r="X763" s="136"/>
      <c r="Y763" s="136"/>
      <c r="Z763" s="136"/>
    </row>
    <row r="764" spans="2:26" x14ac:dyDescent="0.15">
      <c r="B764" s="4"/>
      <c r="D764" s="35"/>
      <c r="E764" s="35"/>
      <c r="I764" s="35"/>
      <c r="M764" s="35"/>
      <c r="N764" s="35"/>
      <c r="O764" s="35"/>
      <c r="P764" s="35"/>
      <c r="Q764" s="35"/>
      <c r="S764" s="82"/>
      <c r="T764" s="137"/>
      <c r="W764" s="136"/>
      <c r="X764" s="136"/>
      <c r="Y764" s="136"/>
      <c r="Z764" s="136"/>
    </row>
    <row r="765" spans="2:26" x14ac:dyDescent="0.15">
      <c r="B765" s="4"/>
      <c r="D765" s="35"/>
      <c r="E765" s="35"/>
      <c r="I765" s="35"/>
      <c r="M765" s="35"/>
      <c r="N765" s="35"/>
      <c r="O765" s="35"/>
      <c r="P765" s="35"/>
      <c r="Q765" s="35"/>
      <c r="S765" s="82"/>
      <c r="T765" s="137"/>
      <c r="W765" s="136"/>
      <c r="X765" s="136"/>
      <c r="Y765" s="136"/>
      <c r="Z765" s="136"/>
    </row>
    <row r="766" spans="2:26" x14ac:dyDescent="0.15">
      <c r="B766" s="4"/>
      <c r="D766" s="35"/>
      <c r="E766" s="35"/>
      <c r="I766" s="35"/>
      <c r="M766" s="35"/>
      <c r="N766" s="35"/>
      <c r="O766" s="35"/>
      <c r="P766" s="35"/>
      <c r="Q766" s="35"/>
      <c r="S766" s="82"/>
      <c r="T766" s="137"/>
      <c r="W766" s="136"/>
      <c r="X766" s="136"/>
      <c r="Y766" s="136"/>
      <c r="Z766" s="136"/>
    </row>
    <row r="767" spans="2:26" x14ac:dyDescent="0.15">
      <c r="B767" s="4"/>
      <c r="D767" s="35"/>
      <c r="E767" s="35"/>
      <c r="I767" s="35"/>
      <c r="M767" s="35"/>
      <c r="N767" s="35"/>
      <c r="O767" s="35"/>
      <c r="P767" s="35"/>
      <c r="Q767" s="35"/>
      <c r="S767" s="82"/>
      <c r="T767" s="137"/>
      <c r="W767" s="136"/>
      <c r="X767" s="136"/>
      <c r="Y767" s="136"/>
      <c r="Z767" s="136"/>
    </row>
    <row r="768" spans="2:26" x14ac:dyDescent="0.15">
      <c r="B768" s="4"/>
      <c r="D768" s="35"/>
      <c r="E768" s="35"/>
      <c r="I768" s="35"/>
      <c r="M768" s="35"/>
      <c r="N768" s="35"/>
      <c r="O768" s="35"/>
      <c r="P768" s="35"/>
      <c r="Q768" s="35"/>
      <c r="S768" s="82"/>
      <c r="T768" s="137"/>
      <c r="W768" s="136"/>
      <c r="X768" s="136"/>
      <c r="Y768" s="136"/>
      <c r="Z768" s="136"/>
    </row>
    <row r="769" spans="2:26" x14ac:dyDescent="0.15">
      <c r="B769" s="4"/>
      <c r="D769" s="35"/>
      <c r="E769" s="35"/>
      <c r="I769" s="35"/>
      <c r="M769" s="35"/>
      <c r="N769" s="35"/>
      <c r="O769" s="35"/>
      <c r="P769" s="35"/>
      <c r="Q769" s="35"/>
      <c r="S769" s="82"/>
      <c r="T769" s="137"/>
      <c r="W769" s="136"/>
      <c r="X769" s="136"/>
      <c r="Y769" s="136"/>
      <c r="Z769" s="136"/>
    </row>
    <row r="770" spans="2:26" x14ac:dyDescent="0.15">
      <c r="B770" s="4"/>
      <c r="D770" s="35"/>
      <c r="E770" s="35"/>
      <c r="I770" s="35"/>
      <c r="M770" s="35"/>
      <c r="N770" s="35"/>
      <c r="O770" s="35"/>
      <c r="P770" s="35"/>
      <c r="Q770" s="35"/>
      <c r="S770" s="82"/>
      <c r="T770" s="137"/>
      <c r="W770" s="136"/>
      <c r="X770" s="136"/>
      <c r="Y770" s="136"/>
      <c r="Z770" s="136"/>
    </row>
    <row r="771" spans="2:26" x14ac:dyDescent="0.15">
      <c r="B771" s="4"/>
      <c r="D771" s="35"/>
      <c r="E771" s="35"/>
      <c r="I771" s="35"/>
      <c r="M771" s="35"/>
      <c r="N771" s="35"/>
      <c r="O771" s="35"/>
      <c r="P771" s="35"/>
      <c r="Q771" s="35"/>
      <c r="S771" s="82"/>
      <c r="T771" s="137"/>
      <c r="W771" s="136"/>
      <c r="X771" s="136"/>
      <c r="Y771" s="136"/>
      <c r="Z771" s="136"/>
    </row>
    <row r="772" spans="2:26" x14ac:dyDescent="0.15">
      <c r="B772" s="4"/>
      <c r="D772" s="35"/>
      <c r="E772" s="35"/>
      <c r="I772" s="35"/>
      <c r="M772" s="35"/>
      <c r="N772" s="35"/>
      <c r="O772" s="35"/>
      <c r="P772" s="35"/>
      <c r="Q772" s="35"/>
      <c r="S772" s="82"/>
      <c r="T772" s="137"/>
      <c r="W772" s="136"/>
      <c r="X772" s="136"/>
      <c r="Y772" s="136"/>
      <c r="Z772" s="136"/>
    </row>
    <row r="773" spans="2:26" x14ac:dyDescent="0.15">
      <c r="B773" s="4"/>
      <c r="D773" s="35"/>
      <c r="E773" s="35"/>
      <c r="I773" s="35"/>
      <c r="M773" s="35"/>
      <c r="N773" s="35"/>
      <c r="O773" s="35"/>
      <c r="P773" s="35"/>
      <c r="Q773" s="35"/>
      <c r="S773" s="82"/>
      <c r="T773" s="137"/>
      <c r="W773" s="136"/>
      <c r="X773" s="136"/>
      <c r="Y773" s="136"/>
      <c r="Z773" s="136"/>
    </row>
    <row r="774" spans="2:26" x14ac:dyDescent="0.15">
      <c r="B774" s="4"/>
      <c r="D774" s="35"/>
      <c r="E774" s="35"/>
      <c r="I774" s="35"/>
      <c r="M774" s="35"/>
      <c r="N774" s="35"/>
      <c r="O774" s="35"/>
      <c r="P774" s="35"/>
      <c r="Q774" s="35"/>
      <c r="S774" s="82"/>
      <c r="T774" s="137"/>
      <c r="W774" s="136"/>
      <c r="X774" s="136"/>
      <c r="Y774" s="136"/>
      <c r="Z774" s="136"/>
    </row>
    <row r="775" spans="2:26" x14ac:dyDescent="0.15">
      <c r="B775" s="4"/>
      <c r="D775" s="35"/>
      <c r="E775" s="35"/>
      <c r="I775" s="35"/>
      <c r="M775" s="35"/>
      <c r="N775" s="35"/>
      <c r="O775" s="35"/>
      <c r="P775" s="35"/>
      <c r="Q775" s="35"/>
      <c r="S775" s="82"/>
      <c r="T775" s="137"/>
      <c r="W775" s="136"/>
      <c r="X775" s="136"/>
      <c r="Y775" s="136"/>
      <c r="Z775" s="136"/>
    </row>
    <row r="776" spans="2:26" x14ac:dyDescent="0.15">
      <c r="B776" s="4"/>
      <c r="D776" s="35"/>
      <c r="E776" s="35"/>
      <c r="I776" s="35"/>
      <c r="M776" s="35"/>
      <c r="N776" s="35"/>
      <c r="O776" s="35"/>
      <c r="P776" s="35"/>
      <c r="Q776" s="35"/>
      <c r="S776" s="82"/>
      <c r="T776" s="137"/>
      <c r="W776" s="136"/>
      <c r="X776" s="136"/>
      <c r="Y776" s="136"/>
      <c r="Z776" s="136"/>
    </row>
    <row r="777" spans="2:26" x14ac:dyDescent="0.15">
      <c r="B777" s="4"/>
      <c r="D777" s="35"/>
      <c r="E777" s="35"/>
      <c r="I777" s="35"/>
      <c r="M777" s="35"/>
      <c r="N777" s="35"/>
      <c r="O777" s="35"/>
      <c r="P777" s="35"/>
      <c r="Q777" s="35"/>
      <c r="S777" s="82"/>
      <c r="T777" s="137"/>
      <c r="W777" s="136"/>
      <c r="X777" s="136"/>
      <c r="Y777" s="136"/>
      <c r="Z777" s="136"/>
    </row>
    <row r="778" spans="2:26" x14ac:dyDescent="0.15">
      <c r="B778" s="4"/>
      <c r="D778" s="35"/>
      <c r="E778" s="35"/>
      <c r="I778" s="35"/>
      <c r="M778" s="35"/>
      <c r="N778" s="35"/>
      <c r="O778" s="35"/>
      <c r="P778" s="35"/>
      <c r="Q778" s="35"/>
      <c r="S778" s="82"/>
      <c r="T778" s="137"/>
      <c r="W778" s="136"/>
      <c r="X778" s="136"/>
      <c r="Y778" s="136"/>
      <c r="Z778" s="136"/>
    </row>
    <row r="779" spans="2:26" x14ac:dyDescent="0.15">
      <c r="B779" s="4"/>
      <c r="D779" s="35"/>
      <c r="E779" s="35"/>
      <c r="I779" s="35"/>
      <c r="M779" s="35"/>
      <c r="N779" s="35"/>
      <c r="O779" s="35"/>
      <c r="P779" s="35"/>
      <c r="Q779" s="35"/>
      <c r="S779" s="82"/>
      <c r="T779" s="137"/>
      <c r="W779" s="136"/>
      <c r="X779" s="136"/>
      <c r="Y779" s="136"/>
      <c r="Z779" s="136"/>
    </row>
    <row r="780" spans="2:26" x14ac:dyDescent="0.15">
      <c r="B780" s="4"/>
      <c r="D780" s="35"/>
      <c r="E780" s="35"/>
      <c r="I780" s="35"/>
      <c r="M780" s="35"/>
      <c r="N780" s="35"/>
      <c r="O780" s="35"/>
      <c r="P780" s="35"/>
      <c r="Q780" s="35"/>
      <c r="S780" s="82"/>
      <c r="T780" s="137"/>
      <c r="W780" s="136"/>
      <c r="X780" s="136"/>
      <c r="Y780" s="136"/>
      <c r="Z780" s="136"/>
    </row>
    <row r="781" spans="2:26" x14ac:dyDescent="0.15">
      <c r="B781" s="4"/>
      <c r="D781" s="35"/>
      <c r="E781" s="35"/>
      <c r="I781" s="35"/>
      <c r="M781" s="35"/>
      <c r="N781" s="35"/>
      <c r="O781" s="35"/>
      <c r="P781" s="35"/>
      <c r="Q781" s="35"/>
      <c r="S781" s="82"/>
      <c r="T781" s="137"/>
      <c r="W781" s="136"/>
      <c r="X781" s="136"/>
      <c r="Y781" s="136"/>
      <c r="Z781" s="136"/>
    </row>
    <row r="782" spans="2:26" x14ac:dyDescent="0.15">
      <c r="B782" s="4"/>
      <c r="D782" s="35"/>
      <c r="E782" s="35"/>
      <c r="I782" s="35"/>
      <c r="M782" s="35"/>
      <c r="N782" s="35"/>
      <c r="O782" s="35"/>
      <c r="P782" s="35"/>
      <c r="Q782" s="35"/>
      <c r="S782" s="82"/>
      <c r="T782" s="137"/>
      <c r="W782" s="136"/>
      <c r="X782" s="136"/>
      <c r="Y782" s="136"/>
      <c r="Z782" s="136"/>
    </row>
    <row r="783" spans="2:26" x14ac:dyDescent="0.15">
      <c r="B783" s="4"/>
      <c r="D783" s="35"/>
      <c r="E783" s="35"/>
      <c r="I783" s="35"/>
      <c r="M783" s="35"/>
      <c r="N783" s="35"/>
      <c r="O783" s="35"/>
      <c r="P783" s="35"/>
      <c r="Q783" s="35"/>
      <c r="S783" s="82"/>
      <c r="T783" s="137"/>
      <c r="W783" s="136"/>
      <c r="X783" s="136"/>
      <c r="Y783" s="136"/>
      <c r="Z783" s="136"/>
    </row>
    <row r="784" spans="2:26" x14ac:dyDescent="0.15">
      <c r="B784" s="4"/>
      <c r="D784" s="35"/>
      <c r="E784" s="35"/>
      <c r="I784" s="35"/>
      <c r="M784" s="35"/>
      <c r="N784" s="35"/>
      <c r="O784" s="35"/>
      <c r="P784" s="35"/>
      <c r="Q784" s="35"/>
      <c r="S784" s="82"/>
      <c r="T784" s="137"/>
      <c r="W784" s="136"/>
      <c r="X784" s="136"/>
      <c r="Y784" s="136"/>
      <c r="Z784" s="136"/>
    </row>
    <row r="785" spans="2:26" x14ac:dyDescent="0.15">
      <c r="B785" s="4"/>
      <c r="D785" s="35"/>
      <c r="E785" s="35"/>
      <c r="I785" s="35"/>
      <c r="M785" s="35"/>
      <c r="N785" s="35"/>
      <c r="O785" s="35"/>
      <c r="P785" s="35"/>
      <c r="Q785" s="35"/>
      <c r="S785" s="82"/>
      <c r="T785" s="137"/>
      <c r="W785" s="136"/>
      <c r="X785" s="136"/>
      <c r="Y785" s="136"/>
      <c r="Z785" s="136"/>
    </row>
    <row r="786" spans="2:26" x14ac:dyDescent="0.15">
      <c r="B786" s="4"/>
      <c r="D786" s="35"/>
      <c r="E786" s="35"/>
      <c r="I786" s="35"/>
      <c r="M786" s="35"/>
      <c r="N786" s="35"/>
      <c r="O786" s="35"/>
      <c r="P786" s="35"/>
      <c r="Q786" s="35"/>
      <c r="S786" s="82"/>
      <c r="T786" s="137"/>
      <c r="W786" s="136"/>
      <c r="X786" s="136"/>
      <c r="Y786" s="136"/>
      <c r="Z786" s="136"/>
    </row>
    <row r="787" spans="2:26" x14ac:dyDescent="0.15">
      <c r="B787" s="4"/>
      <c r="D787" s="35"/>
      <c r="E787" s="35"/>
      <c r="I787" s="35"/>
      <c r="M787" s="35"/>
      <c r="N787" s="35"/>
      <c r="O787" s="35"/>
      <c r="P787" s="35"/>
      <c r="Q787" s="35"/>
      <c r="S787" s="82"/>
      <c r="T787" s="137"/>
      <c r="W787" s="136"/>
      <c r="X787" s="136"/>
      <c r="Y787" s="136"/>
      <c r="Z787" s="136"/>
    </row>
    <row r="788" spans="2:26" x14ac:dyDescent="0.15">
      <c r="B788" s="4"/>
      <c r="D788" s="35"/>
      <c r="E788" s="35"/>
      <c r="I788" s="35"/>
      <c r="M788" s="35"/>
      <c r="N788" s="35"/>
      <c r="O788" s="35"/>
      <c r="P788" s="35"/>
      <c r="Q788" s="35"/>
      <c r="S788" s="82"/>
      <c r="T788" s="137"/>
      <c r="W788" s="136"/>
      <c r="X788" s="136"/>
      <c r="Y788" s="136"/>
      <c r="Z788" s="136"/>
    </row>
    <row r="789" spans="2:26" x14ac:dyDescent="0.15">
      <c r="B789" s="4"/>
      <c r="D789" s="35"/>
      <c r="E789" s="35"/>
      <c r="I789" s="35"/>
      <c r="M789" s="35"/>
      <c r="N789" s="35"/>
      <c r="O789" s="35"/>
      <c r="P789" s="35"/>
      <c r="Q789" s="35"/>
      <c r="S789" s="82"/>
      <c r="T789" s="137"/>
      <c r="W789" s="136"/>
      <c r="X789" s="136"/>
      <c r="Y789" s="136"/>
      <c r="Z789" s="136"/>
    </row>
    <row r="790" spans="2:26" x14ac:dyDescent="0.15">
      <c r="B790" s="4"/>
      <c r="D790" s="35"/>
      <c r="E790" s="35"/>
      <c r="I790" s="35"/>
      <c r="M790" s="35"/>
      <c r="N790" s="35"/>
      <c r="O790" s="35"/>
      <c r="P790" s="35"/>
      <c r="Q790" s="35"/>
      <c r="S790" s="82"/>
      <c r="T790" s="137"/>
      <c r="W790" s="136"/>
      <c r="X790" s="136"/>
      <c r="Y790" s="136"/>
      <c r="Z790" s="136"/>
    </row>
    <row r="791" spans="2:26" x14ac:dyDescent="0.15">
      <c r="B791" s="4"/>
      <c r="D791" s="35"/>
      <c r="E791" s="35"/>
      <c r="I791" s="35"/>
      <c r="M791" s="35"/>
      <c r="N791" s="35"/>
      <c r="O791" s="35"/>
      <c r="P791" s="35"/>
      <c r="Q791" s="35"/>
      <c r="S791" s="82"/>
      <c r="T791" s="137"/>
      <c r="W791" s="136"/>
      <c r="X791" s="136"/>
      <c r="Y791" s="136"/>
      <c r="Z791" s="136"/>
    </row>
    <row r="792" spans="2:26" x14ac:dyDescent="0.15">
      <c r="B792" s="4"/>
      <c r="D792" s="35"/>
      <c r="E792" s="35"/>
      <c r="I792" s="35"/>
      <c r="M792" s="35"/>
      <c r="N792" s="35"/>
      <c r="O792" s="35"/>
      <c r="P792" s="35"/>
      <c r="Q792" s="35"/>
      <c r="S792" s="82"/>
      <c r="T792" s="137"/>
      <c r="W792" s="136"/>
      <c r="X792" s="136"/>
      <c r="Y792" s="136"/>
      <c r="Z792" s="136"/>
    </row>
    <row r="793" spans="2:26" x14ac:dyDescent="0.15">
      <c r="B793" s="4"/>
      <c r="D793" s="35"/>
      <c r="E793" s="35"/>
      <c r="I793" s="35"/>
      <c r="M793" s="35"/>
      <c r="N793" s="35"/>
      <c r="O793" s="35"/>
      <c r="P793" s="35"/>
      <c r="Q793" s="35"/>
      <c r="S793" s="82"/>
      <c r="T793" s="137"/>
      <c r="W793" s="136"/>
      <c r="X793" s="136"/>
      <c r="Y793" s="136"/>
      <c r="Z793" s="136"/>
    </row>
    <row r="794" spans="2:26" x14ac:dyDescent="0.15">
      <c r="B794" s="4"/>
      <c r="D794" s="35"/>
      <c r="E794" s="35"/>
      <c r="I794" s="35"/>
      <c r="M794" s="35"/>
      <c r="N794" s="35"/>
      <c r="O794" s="35"/>
      <c r="P794" s="35"/>
      <c r="Q794" s="35"/>
      <c r="S794" s="82"/>
      <c r="T794" s="137"/>
      <c r="W794" s="136"/>
      <c r="X794" s="136"/>
      <c r="Y794" s="136"/>
      <c r="Z794" s="136"/>
    </row>
    <row r="795" spans="2:26" x14ac:dyDescent="0.15">
      <c r="B795" s="4"/>
      <c r="D795" s="35"/>
      <c r="E795" s="35"/>
      <c r="I795" s="35"/>
      <c r="M795" s="35"/>
      <c r="N795" s="35"/>
      <c r="O795" s="35"/>
      <c r="P795" s="35"/>
      <c r="Q795" s="35"/>
      <c r="S795" s="82"/>
      <c r="T795" s="137"/>
      <c r="W795" s="136"/>
      <c r="X795" s="136"/>
      <c r="Y795" s="136"/>
      <c r="Z795" s="136"/>
    </row>
    <row r="796" spans="2:26" x14ac:dyDescent="0.15">
      <c r="B796" s="4"/>
      <c r="D796" s="35"/>
      <c r="E796" s="35"/>
      <c r="I796" s="35"/>
      <c r="M796" s="35"/>
      <c r="N796" s="35"/>
      <c r="O796" s="35"/>
      <c r="P796" s="35"/>
      <c r="Q796" s="35"/>
      <c r="S796" s="82"/>
      <c r="T796" s="137"/>
      <c r="W796" s="136"/>
      <c r="X796" s="136"/>
      <c r="Y796" s="136"/>
      <c r="Z796" s="136"/>
    </row>
    <row r="797" spans="2:26" x14ac:dyDescent="0.15">
      <c r="B797" s="4"/>
      <c r="D797" s="35"/>
      <c r="E797" s="35"/>
      <c r="I797" s="35"/>
      <c r="M797" s="35"/>
      <c r="N797" s="35"/>
      <c r="O797" s="35"/>
      <c r="P797" s="35"/>
      <c r="Q797" s="35"/>
      <c r="S797" s="82"/>
      <c r="T797" s="137"/>
      <c r="W797" s="136"/>
      <c r="X797" s="136"/>
      <c r="Y797" s="136"/>
      <c r="Z797" s="136"/>
    </row>
    <row r="798" spans="2:26" x14ac:dyDescent="0.15">
      <c r="B798" s="4"/>
      <c r="D798" s="35"/>
      <c r="E798" s="35"/>
      <c r="I798" s="35"/>
      <c r="M798" s="35"/>
      <c r="N798" s="35"/>
      <c r="O798" s="35"/>
      <c r="P798" s="35"/>
      <c r="Q798" s="35"/>
      <c r="S798" s="82"/>
      <c r="T798" s="137"/>
      <c r="W798" s="136"/>
      <c r="X798" s="136"/>
      <c r="Y798" s="136"/>
      <c r="Z798" s="136"/>
    </row>
    <row r="799" spans="2:26" x14ac:dyDescent="0.15">
      <c r="B799" s="4"/>
      <c r="D799" s="35"/>
      <c r="E799" s="35"/>
      <c r="I799" s="35"/>
      <c r="M799" s="35"/>
      <c r="N799" s="35"/>
      <c r="O799" s="35"/>
      <c r="P799" s="35"/>
      <c r="Q799" s="35"/>
      <c r="S799" s="82"/>
      <c r="T799" s="137"/>
      <c r="W799" s="136"/>
      <c r="X799" s="136"/>
      <c r="Y799" s="136"/>
      <c r="Z799" s="136"/>
    </row>
    <row r="800" spans="2:26" x14ac:dyDescent="0.15">
      <c r="B800" s="4"/>
      <c r="D800" s="35"/>
      <c r="E800" s="35"/>
      <c r="I800" s="35"/>
      <c r="M800" s="35"/>
      <c r="N800" s="35"/>
      <c r="O800" s="35"/>
      <c r="P800" s="35"/>
      <c r="Q800" s="35"/>
      <c r="S800" s="82"/>
      <c r="T800" s="137"/>
      <c r="W800" s="136"/>
      <c r="X800" s="136"/>
      <c r="Y800" s="136"/>
      <c r="Z800" s="136"/>
    </row>
    <row r="801" spans="2:26" x14ac:dyDescent="0.15">
      <c r="B801" s="4"/>
      <c r="D801" s="35"/>
      <c r="E801" s="35"/>
      <c r="I801" s="35"/>
      <c r="M801" s="35"/>
      <c r="N801" s="35"/>
      <c r="O801" s="35"/>
      <c r="P801" s="35"/>
      <c r="Q801" s="35"/>
      <c r="S801" s="82"/>
      <c r="T801" s="137"/>
      <c r="W801" s="136"/>
      <c r="X801" s="136"/>
      <c r="Y801" s="136"/>
      <c r="Z801" s="136"/>
    </row>
    <row r="802" spans="2:26" x14ac:dyDescent="0.15">
      <c r="B802" s="4"/>
      <c r="D802" s="35"/>
      <c r="E802" s="35"/>
      <c r="I802" s="35"/>
      <c r="M802" s="35"/>
      <c r="N802" s="35"/>
      <c r="O802" s="35"/>
      <c r="P802" s="35"/>
      <c r="Q802" s="35"/>
      <c r="S802" s="82"/>
      <c r="T802" s="137"/>
      <c r="W802" s="136"/>
      <c r="X802" s="136"/>
      <c r="Y802" s="136"/>
      <c r="Z802" s="136"/>
    </row>
    <row r="803" spans="2:26" x14ac:dyDescent="0.15">
      <c r="B803" s="4"/>
      <c r="D803" s="35"/>
      <c r="E803" s="35"/>
      <c r="I803" s="35"/>
      <c r="M803" s="35"/>
      <c r="N803" s="35"/>
      <c r="O803" s="35"/>
      <c r="P803" s="35"/>
      <c r="Q803" s="35"/>
      <c r="S803" s="82"/>
      <c r="T803" s="137"/>
      <c r="W803" s="136"/>
      <c r="X803" s="136"/>
      <c r="Y803" s="136"/>
      <c r="Z803" s="136"/>
    </row>
    <row r="804" spans="2:26" x14ac:dyDescent="0.15">
      <c r="B804" s="4"/>
      <c r="D804" s="35"/>
      <c r="E804" s="35"/>
      <c r="I804" s="35"/>
      <c r="M804" s="35"/>
      <c r="N804" s="35"/>
      <c r="O804" s="35"/>
      <c r="P804" s="35"/>
      <c r="Q804" s="35"/>
      <c r="S804" s="82"/>
      <c r="T804" s="137"/>
      <c r="W804" s="136"/>
      <c r="X804" s="136"/>
      <c r="Y804" s="136"/>
      <c r="Z804" s="136"/>
    </row>
    <row r="805" spans="2:26" x14ac:dyDescent="0.15">
      <c r="B805" s="4"/>
      <c r="D805" s="35"/>
      <c r="E805" s="35"/>
      <c r="I805" s="35"/>
      <c r="M805" s="35"/>
      <c r="N805" s="35"/>
      <c r="O805" s="35"/>
      <c r="P805" s="35"/>
      <c r="Q805" s="35"/>
      <c r="S805" s="82"/>
      <c r="T805" s="137"/>
      <c r="W805" s="136"/>
      <c r="X805" s="136"/>
      <c r="Y805" s="136"/>
      <c r="Z805" s="136"/>
    </row>
    <row r="806" spans="2:26" x14ac:dyDescent="0.15">
      <c r="B806" s="4"/>
      <c r="D806" s="35"/>
      <c r="E806" s="35"/>
      <c r="I806" s="35"/>
      <c r="M806" s="35"/>
      <c r="N806" s="35"/>
      <c r="O806" s="35"/>
      <c r="P806" s="35"/>
      <c r="Q806" s="35"/>
      <c r="S806" s="82"/>
      <c r="T806" s="137"/>
      <c r="W806" s="136"/>
      <c r="X806" s="136"/>
      <c r="Y806" s="136"/>
      <c r="Z806" s="136"/>
    </row>
    <row r="807" spans="2:26" x14ac:dyDescent="0.15">
      <c r="B807" s="4"/>
      <c r="D807" s="35"/>
      <c r="E807" s="35"/>
      <c r="I807" s="35"/>
      <c r="M807" s="35"/>
      <c r="N807" s="35"/>
      <c r="O807" s="35"/>
      <c r="P807" s="35"/>
      <c r="Q807" s="35"/>
      <c r="S807" s="82"/>
      <c r="T807" s="137"/>
      <c r="W807" s="136"/>
      <c r="X807" s="136"/>
      <c r="Y807" s="136"/>
      <c r="Z807" s="136"/>
    </row>
    <row r="808" spans="2:26" x14ac:dyDescent="0.15">
      <c r="B808" s="4"/>
      <c r="D808" s="35"/>
      <c r="E808" s="35"/>
      <c r="I808" s="35"/>
      <c r="M808" s="35"/>
      <c r="N808" s="35"/>
      <c r="O808" s="35"/>
      <c r="P808" s="35"/>
      <c r="Q808" s="35"/>
      <c r="S808" s="82"/>
      <c r="T808" s="137"/>
      <c r="W808" s="136"/>
      <c r="X808" s="136"/>
      <c r="Y808" s="136"/>
      <c r="Z808" s="136"/>
    </row>
    <row r="809" spans="2:26" x14ac:dyDescent="0.15">
      <c r="B809" s="4"/>
      <c r="D809" s="35"/>
      <c r="E809" s="35"/>
      <c r="I809" s="35"/>
      <c r="M809" s="35"/>
      <c r="N809" s="35"/>
      <c r="O809" s="35"/>
      <c r="P809" s="35"/>
      <c r="Q809" s="35"/>
      <c r="S809" s="82"/>
      <c r="T809" s="137"/>
      <c r="W809" s="136"/>
      <c r="X809" s="136"/>
      <c r="Y809" s="136"/>
      <c r="Z809" s="136"/>
    </row>
    <row r="810" spans="2:26" x14ac:dyDescent="0.15">
      <c r="B810" s="4"/>
      <c r="D810" s="35"/>
      <c r="E810" s="35"/>
      <c r="I810" s="35"/>
      <c r="M810" s="35"/>
      <c r="N810" s="35"/>
      <c r="O810" s="35"/>
      <c r="P810" s="35"/>
      <c r="Q810" s="35"/>
      <c r="S810" s="82"/>
      <c r="T810" s="137"/>
      <c r="W810" s="136"/>
      <c r="X810" s="136"/>
      <c r="Y810" s="136"/>
      <c r="Z810" s="136"/>
    </row>
    <row r="811" spans="2:26" x14ac:dyDescent="0.15">
      <c r="B811" s="4"/>
      <c r="D811" s="35"/>
      <c r="E811" s="35"/>
      <c r="I811" s="35"/>
      <c r="M811" s="35"/>
      <c r="N811" s="35"/>
      <c r="O811" s="35"/>
      <c r="P811" s="35"/>
      <c r="Q811" s="35"/>
      <c r="S811" s="82"/>
      <c r="T811" s="137"/>
      <c r="W811" s="136"/>
      <c r="X811" s="136"/>
      <c r="Y811" s="136"/>
      <c r="Z811" s="136"/>
    </row>
    <row r="812" spans="2:26" x14ac:dyDescent="0.15">
      <c r="B812" s="4"/>
      <c r="D812" s="35"/>
      <c r="E812" s="35"/>
      <c r="I812" s="35"/>
      <c r="M812" s="35"/>
      <c r="N812" s="35"/>
      <c r="O812" s="35"/>
      <c r="P812" s="35"/>
      <c r="Q812" s="35"/>
      <c r="S812" s="82"/>
      <c r="T812" s="137"/>
      <c r="W812" s="136"/>
      <c r="X812" s="136"/>
      <c r="Y812" s="136"/>
      <c r="Z812" s="136"/>
    </row>
    <row r="813" spans="2:26" x14ac:dyDescent="0.15">
      <c r="B813" s="4"/>
      <c r="D813" s="35"/>
      <c r="E813" s="35"/>
      <c r="I813" s="35"/>
      <c r="M813" s="35"/>
      <c r="N813" s="35"/>
      <c r="O813" s="35"/>
      <c r="P813" s="35"/>
      <c r="Q813" s="35"/>
      <c r="S813" s="82"/>
      <c r="T813" s="137"/>
      <c r="W813" s="136"/>
      <c r="X813" s="136"/>
      <c r="Y813" s="136"/>
      <c r="Z813" s="136"/>
    </row>
    <row r="814" spans="2:26" x14ac:dyDescent="0.15">
      <c r="B814" s="4"/>
      <c r="D814" s="35"/>
      <c r="E814" s="35"/>
      <c r="I814" s="35"/>
      <c r="M814" s="35"/>
      <c r="N814" s="35"/>
      <c r="O814" s="35"/>
      <c r="P814" s="35"/>
      <c r="Q814" s="35"/>
      <c r="S814" s="82"/>
      <c r="T814" s="137"/>
      <c r="W814" s="136"/>
      <c r="X814" s="136"/>
      <c r="Y814" s="136"/>
      <c r="Z814" s="136"/>
    </row>
    <row r="815" spans="2:26" x14ac:dyDescent="0.15">
      <c r="B815" s="4"/>
      <c r="D815" s="35"/>
      <c r="E815" s="35"/>
      <c r="I815" s="35"/>
      <c r="M815" s="35"/>
      <c r="N815" s="35"/>
      <c r="O815" s="35"/>
      <c r="P815" s="35"/>
      <c r="Q815" s="35"/>
      <c r="S815" s="82"/>
      <c r="T815" s="137"/>
      <c r="W815" s="136"/>
      <c r="X815" s="136"/>
      <c r="Y815" s="136"/>
      <c r="Z815" s="136"/>
    </row>
    <row r="816" spans="2:26" x14ac:dyDescent="0.15">
      <c r="B816" s="4"/>
      <c r="D816" s="35"/>
      <c r="E816" s="35"/>
      <c r="I816" s="35"/>
      <c r="M816" s="35"/>
      <c r="N816" s="35"/>
      <c r="O816" s="35"/>
      <c r="P816" s="35"/>
      <c r="Q816" s="35"/>
      <c r="S816" s="82"/>
      <c r="T816" s="137"/>
      <c r="W816" s="136"/>
      <c r="X816" s="136"/>
      <c r="Y816" s="136"/>
      <c r="Z816" s="136"/>
    </row>
    <row r="817" spans="2:26" x14ac:dyDescent="0.15">
      <c r="B817" s="4"/>
      <c r="D817" s="35"/>
      <c r="E817" s="35"/>
      <c r="I817" s="35"/>
      <c r="M817" s="35"/>
      <c r="N817" s="35"/>
      <c r="O817" s="35"/>
      <c r="P817" s="35"/>
      <c r="Q817" s="35"/>
      <c r="S817" s="82"/>
      <c r="T817" s="137"/>
      <c r="W817" s="136"/>
      <c r="X817" s="136"/>
      <c r="Y817" s="136"/>
      <c r="Z817" s="136"/>
    </row>
    <row r="818" spans="2:26" x14ac:dyDescent="0.15">
      <c r="B818" s="4"/>
      <c r="D818" s="35"/>
      <c r="E818" s="35"/>
      <c r="I818" s="35"/>
      <c r="M818" s="35"/>
      <c r="N818" s="35"/>
      <c r="O818" s="35"/>
      <c r="P818" s="35"/>
      <c r="Q818" s="35"/>
      <c r="S818" s="82"/>
      <c r="T818" s="137"/>
      <c r="W818" s="136"/>
      <c r="X818" s="136"/>
      <c r="Y818" s="136"/>
      <c r="Z818" s="136"/>
    </row>
    <row r="819" spans="2:26" x14ac:dyDescent="0.15">
      <c r="B819" s="4"/>
      <c r="D819" s="35"/>
      <c r="E819" s="35"/>
      <c r="I819" s="35"/>
      <c r="M819" s="35"/>
      <c r="N819" s="35"/>
      <c r="O819" s="35"/>
      <c r="P819" s="35"/>
      <c r="Q819" s="35"/>
      <c r="S819" s="82"/>
      <c r="T819" s="137"/>
      <c r="W819" s="136"/>
      <c r="X819" s="136"/>
      <c r="Y819" s="136"/>
      <c r="Z819" s="136"/>
    </row>
    <row r="820" spans="2:26" x14ac:dyDescent="0.15">
      <c r="B820" s="4"/>
      <c r="D820" s="35"/>
      <c r="E820" s="35"/>
      <c r="I820" s="35"/>
      <c r="M820" s="35"/>
      <c r="N820" s="35"/>
      <c r="O820" s="35"/>
      <c r="P820" s="35"/>
      <c r="Q820" s="35"/>
      <c r="S820" s="82"/>
      <c r="T820" s="137"/>
      <c r="W820" s="136"/>
      <c r="X820" s="136"/>
      <c r="Y820" s="136"/>
      <c r="Z820" s="136"/>
    </row>
    <row r="821" spans="2:26" x14ac:dyDescent="0.15">
      <c r="B821" s="4"/>
      <c r="D821" s="35"/>
      <c r="E821" s="35"/>
      <c r="I821" s="35"/>
      <c r="M821" s="35"/>
      <c r="N821" s="35"/>
      <c r="O821" s="35"/>
      <c r="P821" s="35"/>
      <c r="Q821" s="35"/>
      <c r="S821" s="82"/>
      <c r="T821" s="137"/>
      <c r="W821" s="136"/>
      <c r="X821" s="136"/>
      <c r="Y821" s="136"/>
      <c r="Z821" s="136"/>
    </row>
    <row r="822" spans="2:26" x14ac:dyDescent="0.15">
      <c r="B822" s="4"/>
      <c r="D822" s="35"/>
      <c r="E822" s="35"/>
      <c r="I822" s="35"/>
      <c r="M822" s="35"/>
      <c r="N822" s="35"/>
      <c r="O822" s="35"/>
      <c r="P822" s="35"/>
      <c r="Q822" s="35"/>
      <c r="S822" s="82"/>
      <c r="T822" s="137"/>
      <c r="W822" s="136"/>
      <c r="X822" s="136"/>
      <c r="Y822" s="136"/>
      <c r="Z822" s="136"/>
    </row>
    <row r="823" spans="2:26" x14ac:dyDescent="0.15">
      <c r="B823" s="4"/>
      <c r="D823" s="35"/>
      <c r="E823" s="35"/>
      <c r="I823" s="35"/>
      <c r="M823" s="35"/>
      <c r="N823" s="35"/>
      <c r="O823" s="35"/>
      <c r="P823" s="35"/>
      <c r="Q823" s="35"/>
      <c r="S823" s="82"/>
      <c r="T823" s="137"/>
      <c r="W823" s="136"/>
      <c r="X823" s="136"/>
      <c r="Y823" s="136"/>
      <c r="Z823" s="136"/>
    </row>
    <row r="824" spans="2:26" x14ac:dyDescent="0.15">
      <c r="B824" s="4"/>
      <c r="D824" s="35"/>
      <c r="E824" s="35"/>
      <c r="I824" s="35"/>
      <c r="M824" s="35"/>
      <c r="N824" s="35"/>
      <c r="O824" s="35"/>
      <c r="P824" s="35"/>
      <c r="Q824" s="35"/>
      <c r="S824" s="82"/>
      <c r="T824" s="137"/>
      <c r="W824" s="136"/>
      <c r="X824" s="136"/>
      <c r="Y824" s="136"/>
      <c r="Z824" s="136"/>
    </row>
    <row r="825" spans="2:26" x14ac:dyDescent="0.15">
      <c r="B825" s="4"/>
      <c r="D825" s="35"/>
      <c r="E825" s="35"/>
      <c r="I825" s="35"/>
      <c r="M825" s="35"/>
      <c r="N825" s="35"/>
      <c r="O825" s="35"/>
      <c r="P825" s="35"/>
      <c r="Q825" s="35"/>
      <c r="S825" s="82"/>
      <c r="T825" s="137"/>
      <c r="W825" s="136"/>
      <c r="X825" s="136"/>
      <c r="Y825" s="136"/>
      <c r="Z825" s="136"/>
    </row>
    <row r="826" spans="2:26" x14ac:dyDescent="0.15">
      <c r="B826" s="4"/>
      <c r="D826" s="35"/>
      <c r="E826" s="35"/>
      <c r="I826" s="35"/>
      <c r="M826" s="35"/>
      <c r="N826" s="35"/>
      <c r="O826" s="35"/>
      <c r="P826" s="35"/>
      <c r="Q826" s="35"/>
      <c r="S826" s="82"/>
      <c r="T826" s="137"/>
      <c r="W826" s="136"/>
      <c r="X826" s="136"/>
      <c r="Y826" s="136"/>
      <c r="Z826" s="136"/>
    </row>
    <row r="827" spans="2:26" x14ac:dyDescent="0.15">
      <c r="B827" s="4"/>
      <c r="D827" s="35"/>
      <c r="E827" s="35"/>
      <c r="I827" s="35"/>
      <c r="M827" s="35"/>
      <c r="N827" s="35"/>
      <c r="O827" s="35"/>
      <c r="P827" s="35"/>
      <c r="Q827" s="35"/>
      <c r="S827" s="82"/>
      <c r="T827" s="137"/>
      <c r="W827" s="136"/>
      <c r="X827" s="136"/>
      <c r="Y827" s="136"/>
      <c r="Z827" s="136"/>
    </row>
    <row r="828" spans="2:26" x14ac:dyDescent="0.15">
      <c r="B828" s="4"/>
      <c r="D828" s="35"/>
      <c r="E828" s="35"/>
      <c r="I828" s="35"/>
      <c r="M828" s="35"/>
      <c r="N828" s="35"/>
      <c r="O828" s="35"/>
      <c r="P828" s="35"/>
      <c r="Q828" s="35"/>
      <c r="S828" s="82"/>
      <c r="T828" s="137"/>
      <c r="W828" s="136"/>
      <c r="X828" s="136"/>
      <c r="Y828" s="136"/>
      <c r="Z828" s="136"/>
    </row>
    <row r="829" spans="2:26" x14ac:dyDescent="0.15">
      <c r="B829" s="4"/>
      <c r="D829" s="35"/>
      <c r="E829" s="35"/>
      <c r="I829" s="35"/>
      <c r="M829" s="35"/>
      <c r="N829" s="35"/>
      <c r="O829" s="35"/>
      <c r="P829" s="35"/>
      <c r="Q829" s="35"/>
      <c r="S829" s="82"/>
      <c r="T829" s="137"/>
      <c r="W829" s="136"/>
      <c r="X829" s="136"/>
      <c r="Y829" s="136"/>
      <c r="Z829" s="136"/>
    </row>
    <row r="830" spans="2:26" x14ac:dyDescent="0.15">
      <c r="B830" s="4"/>
      <c r="D830" s="35"/>
      <c r="E830" s="35"/>
      <c r="I830" s="35"/>
      <c r="M830" s="35"/>
      <c r="N830" s="35"/>
      <c r="O830" s="35"/>
      <c r="P830" s="35"/>
      <c r="Q830" s="35"/>
      <c r="S830" s="82"/>
      <c r="T830" s="137"/>
      <c r="W830" s="136"/>
      <c r="X830" s="136"/>
      <c r="Y830" s="136"/>
      <c r="Z830" s="136"/>
    </row>
    <row r="831" spans="2:26" x14ac:dyDescent="0.15">
      <c r="B831" s="4"/>
      <c r="D831" s="35"/>
      <c r="E831" s="35"/>
      <c r="I831" s="35"/>
      <c r="M831" s="35"/>
      <c r="N831" s="35"/>
      <c r="O831" s="35"/>
      <c r="P831" s="35"/>
      <c r="Q831" s="35"/>
      <c r="S831" s="82"/>
      <c r="T831" s="137"/>
      <c r="W831" s="136"/>
      <c r="X831" s="136"/>
      <c r="Y831" s="136"/>
      <c r="Z831" s="136"/>
    </row>
    <row r="832" spans="2:26" x14ac:dyDescent="0.15">
      <c r="B832" s="4"/>
      <c r="D832" s="35"/>
      <c r="E832" s="35"/>
      <c r="I832" s="35"/>
      <c r="M832" s="35"/>
      <c r="N832" s="35"/>
      <c r="O832" s="35"/>
      <c r="P832" s="35"/>
      <c r="Q832" s="35"/>
      <c r="S832" s="82"/>
      <c r="T832" s="137"/>
      <c r="W832" s="136"/>
      <c r="X832" s="136"/>
      <c r="Y832" s="136"/>
      <c r="Z832" s="136"/>
    </row>
    <row r="833" spans="2:26" x14ac:dyDescent="0.15">
      <c r="B833" s="4"/>
      <c r="D833" s="35"/>
      <c r="E833" s="35"/>
      <c r="I833" s="35"/>
      <c r="M833" s="35"/>
      <c r="N833" s="35"/>
      <c r="O833" s="35"/>
      <c r="P833" s="35"/>
      <c r="Q833" s="35"/>
      <c r="S833" s="82"/>
      <c r="T833" s="137"/>
      <c r="W833" s="136"/>
      <c r="X833" s="136"/>
      <c r="Y833" s="136"/>
      <c r="Z833" s="136"/>
    </row>
    <row r="834" spans="2:26" x14ac:dyDescent="0.15">
      <c r="B834" s="4"/>
      <c r="D834" s="35"/>
      <c r="E834" s="35"/>
      <c r="I834" s="35"/>
      <c r="M834" s="35"/>
      <c r="N834" s="35"/>
      <c r="O834" s="35"/>
      <c r="P834" s="35"/>
      <c r="Q834" s="35"/>
      <c r="S834" s="82"/>
      <c r="T834" s="137"/>
      <c r="W834" s="136"/>
      <c r="X834" s="136"/>
      <c r="Y834" s="136"/>
      <c r="Z834" s="136"/>
    </row>
    <row r="835" spans="2:26" x14ac:dyDescent="0.15">
      <c r="B835" s="4"/>
      <c r="D835" s="35"/>
      <c r="E835" s="35"/>
      <c r="I835" s="35"/>
      <c r="M835" s="35"/>
      <c r="N835" s="35"/>
      <c r="O835" s="35"/>
      <c r="P835" s="35"/>
      <c r="Q835" s="35"/>
      <c r="S835" s="82"/>
      <c r="T835" s="137"/>
      <c r="W835" s="136"/>
      <c r="X835" s="136"/>
      <c r="Y835" s="136"/>
      <c r="Z835" s="136"/>
    </row>
    <row r="836" spans="2:26" x14ac:dyDescent="0.15">
      <c r="B836" s="4"/>
      <c r="D836" s="35"/>
      <c r="E836" s="35"/>
      <c r="I836" s="35"/>
      <c r="M836" s="35"/>
      <c r="N836" s="35"/>
      <c r="O836" s="35"/>
      <c r="P836" s="35"/>
      <c r="Q836" s="35"/>
      <c r="S836" s="82"/>
      <c r="T836" s="137"/>
      <c r="W836" s="136"/>
      <c r="X836" s="136"/>
      <c r="Y836" s="136"/>
      <c r="Z836" s="136"/>
    </row>
    <row r="837" spans="2:26" x14ac:dyDescent="0.15">
      <c r="B837" s="4"/>
      <c r="D837" s="35"/>
      <c r="E837" s="35"/>
      <c r="I837" s="35"/>
      <c r="M837" s="35"/>
      <c r="N837" s="35"/>
      <c r="O837" s="35"/>
      <c r="P837" s="35"/>
      <c r="Q837" s="35"/>
      <c r="S837" s="82"/>
      <c r="T837" s="137"/>
      <c r="W837" s="136"/>
      <c r="X837" s="136"/>
      <c r="Y837" s="136"/>
      <c r="Z837" s="136"/>
    </row>
    <row r="838" spans="2:26" x14ac:dyDescent="0.15">
      <c r="B838" s="4"/>
      <c r="D838" s="35"/>
      <c r="E838" s="35"/>
      <c r="I838" s="35"/>
      <c r="M838" s="35"/>
      <c r="N838" s="35"/>
      <c r="O838" s="35"/>
      <c r="P838" s="35"/>
      <c r="Q838" s="35"/>
      <c r="S838" s="82"/>
      <c r="T838" s="137"/>
      <c r="W838" s="136"/>
      <c r="X838" s="136"/>
      <c r="Y838" s="136"/>
      <c r="Z838" s="136"/>
    </row>
    <row r="839" spans="2:26" x14ac:dyDescent="0.15">
      <c r="B839" s="4"/>
      <c r="D839" s="35"/>
      <c r="E839" s="35"/>
      <c r="I839" s="35"/>
      <c r="M839" s="35"/>
      <c r="N839" s="35"/>
      <c r="O839" s="35"/>
      <c r="P839" s="35"/>
      <c r="Q839" s="35"/>
      <c r="S839" s="82"/>
      <c r="T839" s="137"/>
      <c r="W839" s="136"/>
      <c r="X839" s="136"/>
      <c r="Y839" s="136"/>
      <c r="Z839" s="136"/>
    </row>
    <row r="840" spans="2:26" x14ac:dyDescent="0.15">
      <c r="B840" s="4"/>
      <c r="D840" s="35"/>
      <c r="E840" s="35"/>
      <c r="I840" s="35"/>
      <c r="M840" s="35"/>
      <c r="N840" s="35"/>
      <c r="O840" s="35"/>
      <c r="P840" s="35"/>
      <c r="Q840" s="35"/>
      <c r="S840" s="82"/>
      <c r="T840" s="137"/>
      <c r="W840" s="136"/>
      <c r="X840" s="136"/>
      <c r="Y840" s="136"/>
      <c r="Z840" s="136"/>
    </row>
    <row r="841" spans="2:26" x14ac:dyDescent="0.15">
      <c r="B841" s="4"/>
      <c r="D841" s="35"/>
      <c r="E841" s="35"/>
      <c r="I841" s="35"/>
      <c r="M841" s="35"/>
      <c r="N841" s="35"/>
      <c r="O841" s="35"/>
      <c r="P841" s="35"/>
      <c r="Q841" s="35"/>
      <c r="S841" s="82"/>
      <c r="T841" s="137"/>
      <c r="W841" s="136"/>
      <c r="X841" s="136"/>
      <c r="Y841" s="136"/>
      <c r="Z841" s="136"/>
    </row>
    <row r="842" spans="2:26" x14ac:dyDescent="0.15">
      <c r="B842" s="4"/>
      <c r="D842" s="35"/>
      <c r="E842" s="35"/>
      <c r="I842" s="35"/>
      <c r="M842" s="35"/>
      <c r="N842" s="35"/>
      <c r="O842" s="35"/>
      <c r="P842" s="35"/>
      <c r="Q842" s="35"/>
      <c r="S842" s="82"/>
      <c r="T842" s="137"/>
      <c r="W842" s="136"/>
      <c r="X842" s="136"/>
      <c r="Y842" s="136"/>
      <c r="Z842" s="136"/>
    </row>
    <row r="843" spans="2:26" x14ac:dyDescent="0.15">
      <c r="B843" s="4"/>
      <c r="D843" s="35"/>
      <c r="E843" s="35"/>
      <c r="I843" s="35"/>
      <c r="M843" s="35"/>
      <c r="N843" s="35"/>
      <c r="O843" s="35"/>
      <c r="P843" s="35"/>
      <c r="Q843" s="35"/>
      <c r="S843" s="82"/>
      <c r="T843" s="137"/>
      <c r="W843" s="136"/>
      <c r="X843" s="136"/>
      <c r="Y843" s="136"/>
      <c r="Z843" s="136"/>
    </row>
    <row r="844" spans="2:26" x14ac:dyDescent="0.15">
      <c r="B844" s="4"/>
      <c r="D844" s="35"/>
      <c r="E844" s="35"/>
      <c r="I844" s="35"/>
      <c r="M844" s="35"/>
      <c r="N844" s="35"/>
      <c r="O844" s="35"/>
      <c r="P844" s="35"/>
      <c r="Q844" s="35"/>
      <c r="S844" s="82"/>
      <c r="T844" s="137"/>
      <c r="W844" s="136"/>
      <c r="X844" s="136"/>
      <c r="Y844" s="136"/>
      <c r="Z844" s="136"/>
    </row>
    <row r="845" spans="2:26" x14ac:dyDescent="0.15">
      <c r="B845" s="4"/>
      <c r="D845" s="35"/>
      <c r="E845" s="35"/>
      <c r="I845" s="35"/>
      <c r="M845" s="35"/>
      <c r="N845" s="35"/>
      <c r="O845" s="35"/>
      <c r="P845" s="35"/>
      <c r="Q845" s="35"/>
      <c r="S845" s="82"/>
      <c r="T845" s="137"/>
      <c r="W845" s="136"/>
      <c r="X845" s="136"/>
      <c r="Y845" s="136"/>
      <c r="Z845" s="136"/>
    </row>
    <row r="846" spans="2:26" x14ac:dyDescent="0.15">
      <c r="B846" s="4"/>
      <c r="D846" s="35"/>
      <c r="E846" s="35"/>
      <c r="I846" s="35"/>
      <c r="M846" s="35"/>
      <c r="N846" s="35"/>
      <c r="O846" s="35"/>
      <c r="P846" s="35"/>
      <c r="Q846" s="35"/>
      <c r="S846" s="82"/>
      <c r="T846" s="137"/>
      <c r="W846" s="136"/>
      <c r="X846" s="136"/>
      <c r="Y846" s="136"/>
      <c r="Z846" s="136"/>
    </row>
    <row r="847" spans="2:26" x14ac:dyDescent="0.15">
      <c r="B847" s="4"/>
      <c r="D847" s="35"/>
      <c r="E847" s="35"/>
      <c r="I847" s="35"/>
      <c r="M847" s="35"/>
      <c r="N847" s="35"/>
      <c r="O847" s="35"/>
      <c r="P847" s="35"/>
      <c r="Q847" s="35"/>
      <c r="S847" s="82"/>
      <c r="T847" s="137"/>
      <c r="W847" s="136"/>
      <c r="X847" s="136"/>
      <c r="Y847" s="136"/>
      <c r="Z847" s="136"/>
    </row>
    <row r="848" spans="2:26" x14ac:dyDescent="0.15">
      <c r="B848" s="4"/>
      <c r="D848" s="35"/>
      <c r="E848" s="35"/>
      <c r="I848" s="35"/>
      <c r="M848" s="35"/>
      <c r="N848" s="35"/>
      <c r="O848" s="35"/>
      <c r="P848" s="35"/>
      <c r="Q848" s="35"/>
      <c r="S848" s="82"/>
      <c r="T848" s="137"/>
      <c r="W848" s="136"/>
      <c r="X848" s="136"/>
      <c r="Y848" s="136"/>
      <c r="Z848" s="136"/>
    </row>
    <row r="849" spans="2:26" x14ac:dyDescent="0.15">
      <c r="B849" s="4"/>
      <c r="D849" s="35"/>
      <c r="E849" s="35"/>
      <c r="I849" s="35"/>
      <c r="M849" s="35"/>
      <c r="N849" s="35"/>
      <c r="O849" s="35"/>
      <c r="P849" s="35"/>
      <c r="Q849" s="35"/>
      <c r="S849" s="82"/>
      <c r="T849" s="137"/>
      <c r="W849" s="136"/>
      <c r="X849" s="136"/>
      <c r="Y849" s="136"/>
      <c r="Z849" s="136"/>
    </row>
    <row r="850" spans="2:26" x14ac:dyDescent="0.15">
      <c r="B850" s="4"/>
      <c r="D850" s="35"/>
      <c r="E850" s="35"/>
      <c r="I850" s="35"/>
      <c r="M850" s="35"/>
      <c r="N850" s="35"/>
      <c r="O850" s="35"/>
      <c r="P850" s="35"/>
      <c r="Q850" s="35"/>
      <c r="S850" s="82"/>
      <c r="T850" s="137"/>
      <c r="W850" s="136"/>
      <c r="X850" s="136"/>
      <c r="Y850" s="136"/>
      <c r="Z850" s="136"/>
    </row>
    <row r="851" spans="2:26" x14ac:dyDescent="0.15">
      <c r="B851" s="4"/>
      <c r="D851" s="35"/>
      <c r="E851" s="35"/>
      <c r="I851" s="35"/>
      <c r="M851" s="35"/>
      <c r="N851" s="35"/>
      <c r="O851" s="35"/>
      <c r="P851" s="35"/>
      <c r="Q851" s="35"/>
      <c r="S851" s="82"/>
      <c r="T851" s="137"/>
      <c r="W851" s="136"/>
      <c r="X851" s="136"/>
      <c r="Y851" s="136"/>
      <c r="Z851" s="136"/>
    </row>
    <row r="852" spans="2:26" x14ac:dyDescent="0.15">
      <c r="B852" s="4"/>
      <c r="D852" s="35"/>
      <c r="E852" s="35"/>
      <c r="I852" s="35"/>
      <c r="M852" s="35"/>
      <c r="N852" s="35"/>
      <c r="O852" s="35"/>
      <c r="P852" s="35"/>
      <c r="Q852" s="35"/>
      <c r="S852" s="82"/>
      <c r="T852" s="137"/>
      <c r="W852" s="136"/>
      <c r="X852" s="136"/>
      <c r="Y852" s="136"/>
      <c r="Z852" s="136"/>
    </row>
    <row r="853" spans="2:26" x14ac:dyDescent="0.15">
      <c r="B853" s="4"/>
      <c r="D853" s="35"/>
      <c r="E853" s="35"/>
      <c r="I853" s="35"/>
      <c r="M853" s="35"/>
      <c r="N853" s="35"/>
      <c r="O853" s="35"/>
      <c r="P853" s="35"/>
      <c r="Q853" s="35"/>
      <c r="S853" s="82"/>
      <c r="T853" s="137"/>
      <c r="W853" s="136"/>
      <c r="X853" s="136"/>
      <c r="Y853" s="136"/>
      <c r="Z853" s="136"/>
    </row>
    <row r="854" spans="2:26" x14ac:dyDescent="0.15">
      <c r="B854" s="4"/>
      <c r="D854" s="35"/>
      <c r="E854" s="35"/>
      <c r="I854" s="35"/>
      <c r="M854" s="35"/>
      <c r="N854" s="35"/>
      <c r="O854" s="35"/>
      <c r="P854" s="35"/>
      <c r="Q854" s="35"/>
      <c r="S854" s="82"/>
      <c r="T854" s="137"/>
      <c r="W854" s="136"/>
      <c r="X854" s="136"/>
      <c r="Y854" s="136"/>
      <c r="Z854" s="136"/>
    </row>
    <row r="855" spans="2:26" x14ac:dyDescent="0.15">
      <c r="B855" s="4"/>
      <c r="D855" s="35"/>
      <c r="E855" s="35"/>
      <c r="I855" s="35"/>
      <c r="M855" s="35"/>
      <c r="N855" s="35"/>
      <c r="O855" s="35"/>
      <c r="P855" s="35"/>
      <c r="Q855" s="35"/>
      <c r="S855" s="82"/>
      <c r="T855" s="137"/>
      <c r="W855" s="136"/>
      <c r="X855" s="136"/>
      <c r="Y855" s="136"/>
      <c r="Z855" s="136"/>
    </row>
    <row r="856" spans="2:26" x14ac:dyDescent="0.15">
      <c r="B856" s="4"/>
      <c r="D856" s="35"/>
      <c r="E856" s="35"/>
      <c r="I856" s="35"/>
      <c r="M856" s="35"/>
      <c r="N856" s="35"/>
      <c r="O856" s="35"/>
      <c r="P856" s="35"/>
      <c r="Q856" s="35"/>
      <c r="S856" s="82"/>
      <c r="T856" s="137"/>
      <c r="W856" s="136"/>
      <c r="X856" s="136"/>
      <c r="Y856" s="136"/>
      <c r="Z856" s="136"/>
    </row>
    <row r="857" spans="2:26" x14ac:dyDescent="0.15">
      <c r="B857" s="4"/>
      <c r="D857" s="35"/>
      <c r="E857" s="35"/>
      <c r="I857" s="35"/>
      <c r="M857" s="35"/>
      <c r="N857" s="35"/>
      <c r="O857" s="35"/>
      <c r="P857" s="35"/>
      <c r="Q857" s="35"/>
      <c r="S857" s="82"/>
      <c r="T857" s="137"/>
      <c r="W857" s="136"/>
      <c r="X857" s="136"/>
      <c r="Y857" s="136"/>
      <c r="Z857" s="136"/>
    </row>
    <row r="858" spans="2:26" x14ac:dyDescent="0.15">
      <c r="B858" s="4"/>
      <c r="D858" s="35"/>
      <c r="E858" s="35"/>
      <c r="I858" s="35"/>
      <c r="M858" s="35"/>
      <c r="N858" s="35"/>
      <c r="O858" s="35"/>
      <c r="P858" s="35"/>
      <c r="Q858" s="35"/>
      <c r="S858" s="82"/>
      <c r="T858" s="137"/>
      <c r="W858" s="136"/>
      <c r="X858" s="136"/>
      <c r="Y858" s="136"/>
      <c r="Z858" s="136"/>
    </row>
    <row r="859" spans="2:26" x14ac:dyDescent="0.15">
      <c r="B859" s="4"/>
      <c r="D859" s="35"/>
      <c r="E859" s="35"/>
      <c r="I859" s="35"/>
      <c r="M859" s="35"/>
      <c r="N859" s="35"/>
      <c r="O859" s="35"/>
      <c r="P859" s="35"/>
      <c r="Q859" s="35"/>
      <c r="S859" s="82"/>
      <c r="T859" s="137"/>
      <c r="W859" s="136"/>
      <c r="X859" s="136"/>
      <c r="Y859" s="136"/>
      <c r="Z859" s="136"/>
    </row>
    <row r="860" spans="2:26" x14ac:dyDescent="0.15">
      <c r="B860" s="4"/>
      <c r="D860" s="35"/>
      <c r="E860" s="35"/>
      <c r="I860" s="35"/>
      <c r="M860" s="35"/>
      <c r="N860" s="35"/>
      <c r="O860" s="35"/>
      <c r="P860" s="35"/>
      <c r="Q860" s="35"/>
      <c r="S860" s="82"/>
      <c r="T860" s="137"/>
      <c r="W860" s="136"/>
      <c r="X860" s="136"/>
      <c r="Y860" s="136"/>
      <c r="Z860" s="136"/>
    </row>
    <row r="861" spans="2:26" x14ac:dyDescent="0.15">
      <c r="B861" s="4"/>
      <c r="D861" s="35"/>
      <c r="E861" s="35"/>
      <c r="I861" s="35"/>
      <c r="M861" s="35"/>
      <c r="N861" s="35"/>
      <c r="O861" s="35"/>
      <c r="P861" s="35"/>
      <c r="Q861" s="35"/>
      <c r="S861" s="82"/>
      <c r="T861" s="137"/>
      <c r="W861" s="136"/>
      <c r="X861" s="136"/>
      <c r="Y861" s="136"/>
      <c r="Z861" s="136"/>
    </row>
    <row r="862" spans="2:26" x14ac:dyDescent="0.15">
      <c r="B862" s="4"/>
      <c r="D862" s="35"/>
      <c r="E862" s="35"/>
      <c r="I862" s="35"/>
      <c r="M862" s="35"/>
      <c r="N862" s="35"/>
      <c r="O862" s="35"/>
      <c r="P862" s="35"/>
      <c r="Q862" s="35"/>
      <c r="S862" s="82"/>
      <c r="T862" s="137"/>
      <c r="W862" s="136"/>
      <c r="X862" s="136"/>
      <c r="Y862" s="136"/>
      <c r="Z862" s="136"/>
    </row>
    <row r="863" spans="2:26" x14ac:dyDescent="0.15">
      <c r="B863" s="4"/>
      <c r="D863" s="35"/>
      <c r="E863" s="35"/>
      <c r="I863" s="35"/>
      <c r="M863" s="35"/>
      <c r="N863" s="35"/>
      <c r="O863" s="35"/>
      <c r="P863" s="35"/>
      <c r="Q863" s="35"/>
      <c r="S863" s="82"/>
      <c r="T863" s="137"/>
      <c r="W863" s="136"/>
      <c r="X863" s="136"/>
      <c r="Y863" s="136"/>
      <c r="Z863" s="136"/>
    </row>
    <row r="864" spans="2:26" x14ac:dyDescent="0.15">
      <c r="B864" s="4"/>
      <c r="D864" s="35"/>
      <c r="E864" s="35"/>
      <c r="I864" s="35"/>
      <c r="M864" s="35"/>
      <c r="N864" s="35"/>
      <c r="O864" s="35"/>
      <c r="P864" s="35"/>
      <c r="Q864" s="35"/>
      <c r="S864" s="82"/>
      <c r="T864" s="137"/>
      <c r="W864" s="136"/>
      <c r="X864" s="136"/>
      <c r="Y864" s="136"/>
      <c r="Z864" s="136"/>
    </row>
    <row r="865" spans="2:26" x14ac:dyDescent="0.15">
      <c r="B865" s="4"/>
      <c r="D865" s="35"/>
      <c r="E865" s="35"/>
      <c r="I865" s="35"/>
      <c r="M865" s="35"/>
      <c r="N865" s="35"/>
      <c r="O865" s="35"/>
      <c r="P865" s="35"/>
      <c r="Q865" s="35"/>
      <c r="S865" s="82"/>
      <c r="T865" s="137"/>
      <c r="W865" s="136"/>
      <c r="X865" s="136"/>
      <c r="Y865" s="136"/>
      <c r="Z865" s="136"/>
    </row>
    <row r="866" spans="2:26" x14ac:dyDescent="0.15">
      <c r="B866" s="4"/>
      <c r="D866" s="35"/>
      <c r="E866" s="35"/>
      <c r="I866" s="35"/>
      <c r="M866" s="35"/>
      <c r="N866" s="35"/>
      <c r="O866" s="35"/>
      <c r="P866" s="35"/>
      <c r="Q866" s="35"/>
      <c r="S866" s="82"/>
      <c r="T866" s="137"/>
      <c r="W866" s="136"/>
      <c r="X866" s="136"/>
      <c r="Y866" s="136"/>
      <c r="Z866" s="136"/>
    </row>
    <row r="867" spans="2:26" x14ac:dyDescent="0.15">
      <c r="B867" s="4"/>
      <c r="D867" s="35"/>
      <c r="E867" s="35"/>
      <c r="I867" s="35"/>
      <c r="M867" s="35"/>
      <c r="N867" s="35"/>
      <c r="O867" s="35"/>
      <c r="P867" s="35"/>
      <c r="Q867" s="35"/>
      <c r="S867" s="82"/>
      <c r="T867" s="137"/>
      <c r="W867" s="136"/>
      <c r="X867" s="136"/>
      <c r="Y867" s="136"/>
      <c r="Z867" s="136"/>
    </row>
    <row r="868" spans="2:26" x14ac:dyDescent="0.15">
      <c r="B868" s="4"/>
      <c r="D868" s="35"/>
      <c r="E868" s="35"/>
      <c r="I868" s="35"/>
      <c r="M868" s="35"/>
      <c r="N868" s="35"/>
      <c r="O868" s="35"/>
      <c r="P868" s="35"/>
      <c r="Q868" s="35"/>
      <c r="S868" s="82"/>
      <c r="T868" s="137"/>
      <c r="W868" s="136"/>
      <c r="X868" s="136"/>
      <c r="Y868" s="136"/>
      <c r="Z868" s="136"/>
    </row>
    <row r="869" spans="2:26" x14ac:dyDescent="0.15">
      <c r="B869" s="4"/>
      <c r="D869" s="35"/>
      <c r="E869" s="35"/>
      <c r="I869" s="35"/>
      <c r="M869" s="35"/>
      <c r="N869" s="35"/>
      <c r="O869" s="35"/>
      <c r="P869" s="35"/>
      <c r="Q869" s="35"/>
      <c r="S869" s="82"/>
      <c r="T869" s="137"/>
      <c r="W869" s="136"/>
      <c r="X869" s="136"/>
      <c r="Y869" s="136"/>
      <c r="Z869" s="136"/>
    </row>
    <row r="870" spans="2:26" x14ac:dyDescent="0.15">
      <c r="B870" s="4"/>
      <c r="D870" s="35"/>
      <c r="E870" s="35"/>
      <c r="I870" s="35"/>
      <c r="M870" s="35"/>
      <c r="N870" s="35"/>
      <c r="O870" s="35"/>
      <c r="P870" s="35"/>
      <c r="Q870" s="35"/>
      <c r="S870" s="82"/>
      <c r="T870" s="137"/>
      <c r="W870" s="136"/>
      <c r="X870" s="136"/>
      <c r="Y870" s="136"/>
      <c r="Z870" s="136"/>
    </row>
    <row r="871" spans="2:26" x14ac:dyDescent="0.15">
      <c r="B871" s="4"/>
      <c r="D871" s="35"/>
      <c r="E871" s="35"/>
      <c r="I871" s="35"/>
      <c r="M871" s="35"/>
      <c r="N871" s="35"/>
      <c r="O871" s="35"/>
      <c r="P871" s="35"/>
      <c r="Q871" s="35"/>
      <c r="S871" s="82"/>
      <c r="T871" s="137"/>
      <c r="W871" s="136"/>
      <c r="X871" s="136"/>
      <c r="Y871" s="136"/>
      <c r="Z871" s="136"/>
    </row>
    <row r="872" spans="2:26" x14ac:dyDescent="0.15">
      <c r="B872" s="4"/>
      <c r="D872" s="35"/>
      <c r="E872" s="35"/>
      <c r="I872" s="35"/>
      <c r="M872" s="35"/>
      <c r="N872" s="35"/>
      <c r="O872" s="35"/>
      <c r="P872" s="35"/>
      <c r="Q872" s="35"/>
      <c r="S872" s="82"/>
      <c r="T872" s="137"/>
      <c r="W872" s="136"/>
      <c r="X872" s="136"/>
      <c r="Y872" s="136"/>
      <c r="Z872" s="136"/>
    </row>
    <row r="873" spans="2:26" x14ac:dyDescent="0.15">
      <c r="B873" s="4"/>
      <c r="D873" s="35"/>
      <c r="E873" s="35"/>
      <c r="I873" s="35"/>
      <c r="M873" s="35"/>
      <c r="N873" s="35"/>
      <c r="O873" s="35"/>
      <c r="P873" s="35"/>
      <c r="Q873" s="35"/>
      <c r="S873" s="82"/>
      <c r="T873" s="137"/>
      <c r="W873" s="136"/>
      <c r="X873" s="136"/>
      <c r="Y873" s="136"/>
      <c r="Z873" s="136"/>
    </row>
    <row r="874" spans="2:26" x14ac:dyDescent="0.15">
      <c r="B874" s="4"/>
      <c r="D874" s="35"/>
      <c r="E874" s="35"/>
      <c r="I874" s="35"/>
      <c r="M874" s="35"/>
      <c r="N874" s="35"/>
      <c r="O874" s="35"/>
      <c r="P874" s="35"/>
      <c r="Q874" s="35"/>
      <c r="S874" s="82"/>
      <c r="T874" s="137"/>
      <c r="W874" s="136"/>
      <c r="X874" s="136"/>
      <c r="Y874" s="136"/>
      <c r="Z874" s="136"/>
    </row>
    <row r="875" spans="2:26" x14ac:dyDescent="0.15">
      <c r="B875" s="4"/>
      <c r="D875" s="35"/>
      <c r="E875" s="35"/>
      <c r="I875" s="35"/>
      <c r="M875" s="35"/>
      <c r="N875" s="35"/>
      <c r="O875" s="35"/>
      <c r="P875" s="35"/>
      <c r="Q875" s="35"/>
      <c r="S875" s="82"/>
      <c r="T875" s="137"/>
      <c r="W875" s="136"/>
      <c r="X875" s="136"/>
      <c r="Y875" s="136"/>
      <c r="Z875" s="136"/>
    </row>
    <row r="876" spans="2:26" x14ac:dyDescent="0.15">
      <c r="B876" s="4"/>
      <c r="D876" s="35"/>
      <c r="E876" s="35"/>
      <c r="I876" s="35"/>
      <c r="M876" s="35"/>
      <c r="N876" s="35"/>
      <c r="O876" s="35"/>
      <c r="P876" s="35"/>
      <c r="Q876" s="35"/>
      <c r="S876" s="82"/>
      <c r="T876" s="137"/>
      <c r="W876" s="136"/>
      <c r="X876" s="136"/>
      <c r="Y876" s="136"/>
      <c r="Z876" s="136"/>
    </row>
    <row r="877" spans="2:26" x14ac:dyDescent="0.15">
      <c r="B877" s="4"/>
      <c r="D877" s="35"/>
      <c r="E877" s="35"/>
      <c r="I877" s="35"/>
      <c r="M877" s="35"/>
      <c r="N877" s="35"/>
      <c r="O877" s="35"/>
      <c r="P877" s="35"/>
      <c r="Q877" s="35"/>
      <c r="S877" s="82"/>
      <c r="T877" s="137"/>
      <c r="W877" s="136"/>
      <c r="X877" s="136"/>
      <c r="Y877" s="136"/>
      <c r="Z877" s="136"/>
    </row>
    <row r="878" spans="2:26" x14ac:dyDescent="0.15">
      <c r="B878" s="4"/>
      <c r="D878" s="35"/>
      <c r="E878" s="35"/>
      <c r="I878" s="35"/>
      <c r="M878" s="35"/>
      <c r="N878" s="35"/>
      <c r="O878" s="35"/>
      <c r="P878" s="35"/>
      <c r="Q878" s="35"/>
      <c r="S878" s="82"/>
      <c r="T878" s="137"/>
      <c r="W878" s="136"/>
      <c r="X878" s="136"/>
      <c r="Y878" s="136"/>
      <c r="Z878" s="136"/>
    </row>
    <row r="879" spans="2:26" x14ac:dyDescent="0.15">
      <c r="B879" s="4"/>
      <c r="D879" s="35"/>
      <c r="E879" s="35"/>
      <c r="I879" s="35"/>
      <c r="M879" s="35"/>
      <c r="N879" s="35"/>
      <c r="O879" s="35"/>
      <c r="P879" s="35"/>
      <c r="Q879" s="35"/>
      <c r="S879" s="82"/>
      <c r="T879" s="137"/>
      <c r="W879" s="136"/>
      <c r="X879" s="136"/>
      <c r="Y879" s="136"/>
      <c r="Z879" s="136"/>
    </row>
    <row r="880" spans="2:26" x14ac:dyDescent="0.15">
      <c r="B880" s="4"/>
      <c r="D880" s="35"/>
      <c r="E880" s="35"/>
      <c r="I880" s="35"/>
      <c r="M880" s="35"/>
      <c r="N880" s="35"/>
      <c r="O880" s="35"/>
      <c r="P880" s="35"/>
      <c r="Q880" s="35"/>
      <c r="S880" s="82"/>
      <c r="T880" s="137"/>
      <c r="W880" s="136"/>
      <c r="X880" s="136"/>
      <c r="Y880" s="136"/>
      <c r="Z880" s="136"/>
    </row>
    <row r="881" spans="2:26" x14ac:dyDescent="0.15">
      <c r="B881" s="4"/>
      <c r="D881" s="35"/>
      <c r="E881" s="35"/>
      <c r="I881" s="35"/>
      <c r="M881" s="35"/>
      <c r="N881" s="35"/>
      <c r="O881" s="35"/>
      <c r="P881" s="35"/>
      <c r="Q881" s="35"/>
      <c r="S881" s="82"/>
      <c r="T881" s="137"/>
      <c r="W881" s="136"/>
      <c r="X881" s="136"/>
      <c r="Y881" s="136"/>
      <c r="Z881" s="136"/>
    </row>
    <row r="882" spans="2:26" x14ac:dyDescent="0.15">
      <c r="B882" s="4"/>
      <c r="D882" s="35"/>
      <c r="E882" s="35"/>
      <c r="I882" s="35"/>
      <c r="M882" s="35"/>
      <c r="N882" s="35"/>
      <c r="O882" s="35"/>
      <c r="P882" s="35"/>
      <c r="Q882" s="35"/>
      <c r="S882" s="82"/>
      <c r="T882" s="137"/>
      <c r="W882" s="136"/>
      <c r="X882" s="136"/>
      <c r="Y882" s="136"/>
      <c r="Z882" s="136"/>
    </row>
    <row r="883" spans="2:26" x14ac:dyDescent="0.15">
      <c r="B883" s="4"/>
      <c r="D883" s="35"/>
      <c r="E883" s="35"/>
      <c r="I883" s="35"/>
      <c r="M883" s="35"/>
      <c r="N883" s="35"/>
      <c r="O883" s="35"/>
      <c r="P883" s="35"/>
      <c r="Q883" s="35"/>
      <c r="S883" s="82"/>
      <c r="T883" s="137"/>
      <c r="W883" s="136"/>
      <c r="X883" s="136"/>
      <c r="Y883" s="136"/>
      <c r="Z883" s="136"/>
    </row>
    <row r="884" spans="2:26" x14ac:dyDescent="0.15">
      <c r="B884" s="4"/>
      <c r="D884" s="35"/>
      <c r="E884" s="35"/>
      <c r="I884" s="35"/>
      <c r="M884" s="35"/>
      <c r="N884" s="35"/>
      <c r="O884" s="35"/>
      <c r="P884" s="35"/>
      <c r="Q884" s="35"/>
      <c r="S884" s="82"/>
      <c r="T884" s="137"/>
      <c r="W884" s="136"/>
      <c r="X884" s="136"/>
      <c r="Y884" s="136"/>
      <c r="Z884" s="136"/>
    </row>
    <row r="885" spans="2:26" x14ac:dyDescent="0.15">
      <c r="B885" s="4"/>
      <c r="D885" s="35"/>
      <c r="E885" s="35"/>
      <c r="I885" s="35"/>
      <c r="M885" s="35"/>
      <c r="N885" s="35"/>
      <c r="O885" s="35"/>
      <c r="P885" s="35"/>
      <c r="Q885" s="35"/>
      <c r="S885" s="82"/>
      <c r="T885" s="137"/>
      <c r="W885" s="136"/>
      <c r="X885" s="136"/>
      <c r="Y885" s="136"/>
      <c r="Z885" s="136"/>
    </row>
    <row r="886" spans="2:26" x14ac:dyDescent="0.15">
      <c r="B886" s="4"/>
      <c r="D886" s="35"/>
      <c r="E886" s="35"/>
      <c r="I886" s="35"/>
      <c r="M886" s="35"/>
      <c r="N886" s="35"/>
      <c r="O886" s="35"/>
      <c r="P886" s="35"/>
      <c r="Q886" s="35"/>
      <c r="S886" s="82"/>
      <c r="T886" s="137"/>
      <c r="W886" s="136"/>
      <c r="X886" s="136"/>
      <c r="Y886" s="136"/>
      <c r="Z886" s="136"/>
    </row>
    <row r="887" spans="2:26" x14ac:dyDescent="0.15">
      <c r="B887" s="4"/>
      <c r="D887" s="35"/>
      <c r="E887" s="35"/>
      <c r="I887" s="35"/>
      <c r="M887" s="35"/>
      <c r="N887" s="35"/>
      <c r="O887" s="35"/>
      <c r="P887" s="35"/>
      <c r="Q887" s="35"/>
      <c r="S887" s="82"/>
      <c r="T887" s="137"/>
      <c r="W887" s="136"/>
      <c r="X887" s="136"/>
      <c r="Y887" s="136"/>
      <c r="Z887" s="136"/>
    </row>
    <row r="888" spans="2:26" x14ac:dyDescent="0.15">
      <c r="B888" s="4"/>
      <c r="D888" s="35"/>
      <c r="E888" s="35"/>
      <c r="I888" s="35"/>
      <c r="M888" s="35"/>
      <c r="N888" s="35"/>
      <c r="O888" s="35"/>
      <c r="P888" s="35"/>
      <c r="Q888" s="35"/>
      <c r="S888" s="82"/>
      <c r="T888" s="137"/>
      <c r="W888" s="136"/>
      <c r="X888" s="136"/>
      <c r="Y888" s="136"/>
      <c r="Z888" s="136"/>
    </row>
    <row r="889" spans="2:26" x14ac:dyDescent="0.15">
      <c r="B889" s="4"/>
      <c r="D889" s="35"/>
      <c r="E889" s="35"/>
      <c r="I889" s="35"/>
      <c r="M889" s="35"/>
      <c r="N889" s="35"/>
      <c r="O889" s="35"/>
      <c r="P889" s="35"/>
      <c r="Q889" s="35"/>
      <c r="S889" s="82"/>
      <c r="T889" s="137"/>
      <c r="W889" s="136"/>
      <c r="X889" s="136"/>
      <c r="Y889" s="136"/>
      <c r="Z889" s="136"/>
    </row>
    <row r="890" spans="2:26" x14ac:dyDescent="0.15">
      <c r="B890" s="4"/>
      <c r="D890" s="35"/>
      <c r="E890" s="35"/>
      <c r="I890" s="35"/>
      <c r="M890" s="35"/>
      <c r="N890" s="35"/>
      <c r="O890" s="35"/>
      <c r="P890" s="35"/>
      <c r="Q890" s="35"/>
      <c r="S890" s="82"/>
      <c r="T890" s="137"/>
      <c r="W890" s="136"/>
      <c r="X890" s="136"/>
      <c r="Y890" s="136"/>
      <c r="Z890" s="136"/>
    </row>
    <row r="891" spans="2:26" x14ac:dyDescent="0.15">
      <c r="B891" s="4"/>
      <c r="D891" s="35"/>
      <c r="E891" s="35"/>
      <c r="I891" s="35"/>
      <c r="M891" s="35"/>
      <c r="N891" s="35"/>
      <c r="O891" s="35"/>
      <c r="P891" s="35"/>
      <c r="Q891" s="35"/>
      <c r="S891" s="82"/>
      <c r="T891" s="137"/>
      <c r="W891" s="136"/>
      <c r="X891" s="136"/>
      <c r="Y891" s="136"/>
      <c r="Z891" s="136"/>
    </row>
    <row r="892" spans="2:26" x14ac:dyDescent="0.15">
      <c r="B892" s="4"/>
      <c r="D892" s="35"/>
      <c r="E892" s="35"/>
      <c r="I892" s="35"/>
      <c r="M892" s="35"/>
      <c r="N892" s="35"/>
      <c r="O892" s="35"/>
      <c r="P892" s="35"/>
      <c r="Q892" s="35"/>
      <c r="S892" s="82"/>
      <c r="T892" s="137"/>
      <c r="W892" s="136"/>
      <c r="X892" s="136"/>
      <c r="Y892" s="136"/>
      <c r="Z892" s="136"/>
    </row>
    <row r="893" spans="2:26" x14ac:dyDescent="0.15">
      <c r="B893" s="4"/>
      <c r="D893" s="35"/>
      <c r="E893" s="35"/>
      <c r="I893" s="35"/>
      <c r="M893" s="35"/>
      <c r="N893" s="35"/>
      <c r="O893" s="35"/>
      <c r="P893" s="35"/>
      <c r="Q893" s="35"/>
      <c r="S893" s="82"/>
      <c r="T893" s="137"/>
      <c r="W893" s="136"/>
      <c r="X893" s="136"/>
      <c r="Y893" s="136"/>
      <c r="Z893" s="136"/>
    </row>
    <row r="894" spans="2:26" x14ac:dyDescent="0.15">
      <c r="B894" s="4"/>
      <c r="D894" s="35"/>
      <c r="E894" s="35"/>
      <c r="I894" s="35"/>
      <c r="M894" s="35"/>
      <c r="N894" s="35"/>
      <c r="O894" s="35"/>
      <c r="P894" s="35"/>
      <c r="Q894" s="35"/>
      <c r="S894" s="82"/>
      <c r="T894" s="137"/>
      <c r="W894" s="136"/>
      <c r="X894" s="136"/>
      <c r="Y894" s="136"/>
      <c r="Z894" s="136"/>
    </row>
    <row r="895" spans="2:26" x14ac:dyDescent="0.15">
      <c r="B895" s="4"/>
      <c r="D895" s="35"/>
      <c r="E895" s="35"/>
      <c r="I895" s="35"/>
      <c r="M895" s="35"/>
      <c r="N895" s="35"/>
      <c r="O895" s="35"/>
      <c r="P895" s="35"/>
      <c r="Q895" s="35"/>
      <c r="S895" s="82"/>
      <c r="T895" s="137"/>
      <c r="W895" s="136"/>
      <c r="X895" s="136"/>
      <c r="Y895" s="136"/>
      <c r="Z895" s="136"/>
    </row>
    <row r="896" spans="2:26" x14ac:dyDescent="0.15">
      <c r="B896" s="4"/>
      <c r="D896" s="35"/>
      <c r="E896" s="35"/>
      <c r="I896" s="35"/>
      <c r="M896" s="35"/>
      <c r="N896" s="35"/>
      <c r="O896" s="35"/>
      <c r="P896" s="35"/>
      <c r="Q896" s="35"/>
      <c r="S896" s="82"/>
      <c r="T896" s="137"/>
      <c r="W896" s="136"/>
      <c r="X896" s="136"/>
      <c r="Y896" s="136"/>
      <c r="Z896" s="136"/>
    </row>
    <row r="897" spans="2:26" x14ac:dyDescent="0.15">
      <c r="B897" s="4"/>
      <c r="D897" s="35"/>
      <c r="E897" s="35"/>
      <c r="I897" s="35"/>
      <c r="M897" s="35"/>
      <c r="N897" s="35"/>
      <c r="O897" s="35"/>
      <c r="P897" s="35"/>
      <c r="Q897" s="35"/>
      <c r="S897" s="82"/>
      <c r="T897" s="137"/>
      <c r="W897" s="136"/>
      <c r="X897" s="136"/>
      <c r="Y897" s="136"/>
      <c r="Z897" s="136"/>
    </row>
    <row r="898" spans="2:26" x14ac:dyDescent="0.15">
      <c r="B898" s="4"/>
      <c r="D898" s="35"/>
      <c r="E898" s="35"/>
      <c r="I898" s="35"/>
      <c r="M898" s="35"/>
      <c r="N898" s="35"/>
      <c r="O898" s="35"/>
      <c r="P898" s="35"/>
      <c r="Q898" s="35"/>
      <c r="S898" s="82"/>
      <c r="T898" s="137"/>
      <c r="W898" s="136"/>
      <c r="X898" s="136"/>
      <c r="Y898" s="136"/>
      <c r="Z898" s="136"/>
    </row>
    <row r="899" spans="2:26" x14ac:dyDescent="0.15">
      <c r="B899" s="4"/>
      <c r="D899" s="35"/>
      <c r="E899" s="35"/>
      <c r="I899" s="35"/>
      <c r="M899" s="35"/>
      <c r="N899" s="35"/>
      <c r="O899" s="35"/>
      <c r="P899" s="35"/>
      <c r="Q899" s="35"/>
      <c r="S899" s="82"/>
      <c r="T899" s="137"/>
      <c r="W899" s="136"/>
      <c r="X899" s="136"/>
      <c r="Y899" s="136"/>
      <c r="Z899" s="136"/>
    </row>
    <row r="900" spans="2:26" x14ac:dyDescent="0.15">
      <c r="B900" s="4"/>
      <c r="D900" s="35"/>
      <c r="E900" s="35"/>
      <c r="I900" s="35"/>
      <c r="M900" s="35"/>
      <c r="N900" s="35"/>
      <c r="O900" s="35"/>
      <c r="P900" s="35"/>
      <c r="Q900" s="35"/>
      <c r="S900" s="82"/>
      <c r="T900" s="137"/>
      <c r="W900" s="136"/>
      <c r="X900" s="136"/>
      <c r="Y900" s="136"/>
      <c r="Z900" s="136"/>
    </row>
    <row r="901" spans="2:26" x14ac:dyDescent="0.15">
      <c r="B901" s="4"/>
      <c r="D901" s="35"/>
      <c r="E901" s="35"/>
      <c r="I901" s="35"/>
      <c r="M901" s="35"/>
      <c r="N901" s="35"/>
      <c r="O901" s="35"/>
      <c r="P901" s="35"/>
      <c r="Q901" s="35"/>
      <c r="S901" s="82"/>
      <c r="T901" s="137"/>
      <c r="W901" s="136"/>
      <c r="X901" s="136"/>
      <c r="Y901" s="136"/>
      <c r="Z901" s="136"/>
    </row>
    <row r="902" spans="2:26" x14ac:dyDescent="0.15">
      <c r="B902" s="4"/>
      <c r="D902" s="35"/>
      <c r="E902" s="35"/>
      <c r="I902" s="35"/>
      <c r="M902" s="35"/>
      <c r="N902" s="35"/>
      <c r="O902" s="35"/>
      <c r="P902" s="35"/>
      <c r="Q902" s="35"/>
      <c r="S902" s="82"/>
      <c r="T902" s="137"/>
      <c r="W902" s="136"/>
      <c r="X902" s="136"/>
      <c r="Y902" s="136"/>
      <c r="Z902" s="136"/>
    </row>
    <row r="903" spans="2:26" x14ac:dyDescent="0.15">
      <c r="B903" s="4"/>
      <c r="D903" s="35"/>
      <c r="E903" s="35"/>
      <c r="I903" s="35"/>
      <c r="M903" s="35"/>
      <c r="N903" s="35"/>
      <c r="O903" s="35"/>
      <c r="P903" s="35"/>
      <c r="Q903" s="35"/>
      <c r="S903" s="82"/>
      <c r="T903" s="137"/>
      <c r="W903" s="136"/>
      <c r="X903" s="136"/>
      <c r="Y903" s="136"/>
      <c r="Z903" s="136"/>
    </row>
    <row r="904" spans="2:26" x14ac:dyDescent="0.15">
      <c r="B904" s="4"/>
      <c r="D904" s="35"/>
      <c r="E904" s="35"/>
      <c r="I904" s="35"/>
      <c r="M904" s="35"/>
      <c r="N904" s="35"/>
      <c r="O904" s="35"/>
      <c r="P904" s="35"/>
      <c r="Q904" s="35"/>
      <c r="S904" s="82"/>
      <c r="T904" s="137"/>
      <c r="W904" s="136"/>
      <c r="X904" s="136"/>
      <c r="Y904" s="136"/>
      <c r="Z904" s="136"/>
    </row>
    <row r="905" spans="2:26" x14ac:dyDescent="0.15">
      <c r="B905" s="4"/>
      <c r="D905" s="35"/>
      <c r="E905" s="35"/>
      <c r="I905" s="35"/>
      <c r="M905" s="35"/>
      <c r="N905" s="35"/>
      <c r="O905" s="35"/>
      <c r="P905" s="35"/>
      <c r="Q905" s="35"/>
      <c r="S905" s="82"/>
      <c r="T905" s="137"/>
      <c r="W905" s="136"/>
      <c r="X905" s="136"/>
      <c r="Y905" s="136"/>
      <c r="Z905" s="136"/>
    </row>
    <row r="906" spans="2:26" x14ac:dyDescent="0.15">
      <c r="B906" s="4"/>
      <c r="D906" s="35"/>
      <c r="E906" s="35"/>
      <c r="I906" s="35"/>
      <c r="M906" s="35"/>
      <c r="N906" s="35"/>
      <c r="O906" s="35"/>
      <c r="P906" s="35"/>
      <c r="Q906" s="35"/>
      <c r="S906" s="82"/>
      <c r="T906" s="137"/>
      <c r="W906" s="136"/>
      <c r="X906" s="136"/>
      <c r="Y906" s="136"/>
      <c r="Z906" s="136"/>
    </row>
    <row r="907" spans="2:26" x14ac:dyDescent="0.15">
      <c r="B907" s="4"/>
      <c r="D907" s="35"/>
      <c r="E907" s="35"/>
      <c r="I907" s="35"/>
      <c r="M907" s="35"/>
      <c r="N907" s="35"/>
      <c r="O907" s="35"/>
      <c r="P907" s="35"/>
      <c r="Q907" s="35"/>
      <c r="S907" s="82"/>
      <c r="T907" s="137"/>
      <c r="W907" s="136"/>
      <c r="X907" s="136"/>
      <c r="Y907" s="136"/>
      <c r="Z907" s="136"/>
    </row>
    <row r="908" spans="2:26" x14ac:dyDescent="0.15">
      <c r="B908" s="4"/>
      <c r="D908" s="35"/>
      <c r="E908" s="35"/>
      <c r="I908" s="35"/>
      <c r="M908" s="35"/>
      <c r="N908" s="35"/>
      <c r="O908" s="35"/>
      <c r="P908" s="35"/>
      <c r="Q908" s="35"/>
      <c r="S908" s="82"/>
      <c r="T908" s="137"/>
      <c r="W908" s="136"/>
      <c r="X908" s="136"/>
      <c r="Y908" s="136"/>
      <c r="Z908" s="136"/>
    </row>
    <row r="909" spans="2:26" x14ac:dyDescent="0.15">
      <c r="B909" s="4"/>
      <c r="D909" s="35"/>
      <c r="E909" s="35"/>
      <c r="I909" s="35"/>
      <c r="M909" s="35"/>
      <c r="N909" s="35"/>
      <c r="O909" s="35"/>
      <c r="P909" s="35"/>
      <c r="Q909" s="35"/>
      <c r="S909" s="82"/>
      <c r="T909" s="137"/>
      <c r="W909" s="136"/>
      <c r="X909" s="136"/>
      <c r="Y909" s="136"/>
      <c r="Z909" s="136"/>
    </row>
    <row r="910" spans="2:26" x14ac:dyDescent="0.15">
      <c r="B910" s="4"/>
      <c r="D910" s="35"/>
      <c r="E910" s="35"/>
      <c r="I910" s="35"/>
      <c r="M910" s="35"/>
      <c r="N910" s="35"/>
      <c r="O910" s="35"/>
      <c r="P910" s="35"/>
      <c r="Q910" s="35"/>
      <c r="S910" s="82"/>
      <c r="T910" s="137"/>
      <c r="W910" s="136"/>
      <c r="X910" s="136"/>
      <c r="Y910" s="136"/>
      <c r="Z910" s="136"/>
    </row>
    <row r="911" spans="2:26" x14ac:dyDescent="0.15">
      <c r="B911" s="4"/>
      <c r="D911" s="35"/>
      <c r="E911" s="35"/>
      <c r="I911" s="35"/>
      <c r="M911" s="35"/>
      <c r="N911" s="35"/>
      <c r="O911" s="35"/>
      <c r="P911" s="35"/>
      <c r="Q911" s="35"/>
      <c r="S911" s="82"/>
      <c r="T911" s="137"/>
      <c r="W911" s="136"/>
      <c r="X911" s="136"/>
      <c r="Y911" s="136"/>
      <c r="Z911" s="136"/>
    </row>
    <row r="912" spans="2:26" x14ac:dyDescent="0.15">
      <c r="B912" s="4"/>
      <c r="D912" s="35"/>
      <c r="E912" s="35"/>
      <c r="I912" s="35"/>
      <c r="M912" s="35"/>
      <c r="N912" s="35"/>
      <c r="O912" s="35"/>
      <c r="P912" s="35"/>
      <c r="Q912" s="35"/>
      <c r="S912" s="82"/>
      <c r="T912" s="137"/>
      <c r="W912" s="136"/>
      <c r="X912" s="136"/>
      <c r="Y912" s="136"/>
      <c r="Z912" s="136"/>
    </row>
    <row r="913" spans="2:26" x14ac:dyDescent="0.15">
      <c r="B913" s="4"/>
      <c r="D913" s="35"/>
      <c r="E913" s="35"/>
      <c r="I913" s="35"/>
      <c r="M913" s="35"/>
      <c r="N913" s="35"/>
      <c r="O913" s="35"/>
      <c r="P913" s="35"/>
      <c r="Q913" s="35"/>
      <c r="S913" s="82"/>
      <c r="T913" s="137"/>
      <c r="W913" s="136"/>
      <c r="X913" s="136"/>
      <c r="Y913" s="136"/>
      <c r="Z913" s="136"/>
    </row>
    <row r="914" spans="2:26" x14ac:dyDescent="0.15">
      <c r="B914" s="4"/>
      <c r="D914" s="35"/>
      <c r="E914" s="35"/>
      <c r="I914" s="35"/>
      <c r="M914" s="35"/>
      <c r="N914" s="35"/>
      <c r="O914" s="35"/>
      <c r="P914" s="35"/>
      <c r="Q914" s="35"/>
      <c r="S914" s="82"/>
      <c r="T914" s="137"/>
      <c r="W914" s="136"/>
      <c r="X914" s="136"/>
      <c r="Y914" s="136"/>
      <c r="Z914" s="136"/>
    </row>
    <row r="915" spans="2:26" x14ac:dyDescent="0.15">
      <c r="B915" s="4"/>
      <c r="D915" s="35"/>
      <c r="E915" s="35"/>
      <c r="I915" s="35"/>
      <c r="M915" s="35"/>
      <c r="N915" s="35"/>
      <c r="O915" s="35"/>
      <c r="P915" s="35"/>
      <c r="Q915" s="35"/>
      <c r="S915" s="82"/>
      <c r="T915" s="137"/>
      <c r="W915" s="136"/>
      <c r="X915" s="136"/>
      <c r="Y915" s="136"/>
      <c r="Z915" s="136"/>
    </row>
    <row r="916" spans="2:26" x14ac:dyDescent="0.15">
      <c r="B916" s="4"/>
      <c r="D916" s="35"/>
      <c r="E916" s="35"/>
      <c r="I916" s="35"/>
      <c r="M916" s="35"/>
      <c r="N916" s="35"/>
      <c r="O916" s="35"/>
      <c r="P916" s="35"/>
      <c r="Q916" s="35"/>
      <c r="S916" s="82"/>
      <c r="T916" s="137"/>
      <c r="W916" s="136"/>
      <c r="X916" s="136"/>
      <c r="Y916" s="136"/>
      <c r="Z916" s="136"/>
    </row>
    <row r="917" spans="2:26" x14ac:dyDescent="0.15">
      <c r="B917" s="4"/>
      <c r="D917" s="35"/>
      <c r="E917" s="35"/>
      <c r="I917" s="35"/>
      <c r="M917" s="35"/>
      <c r="N917" s="35"/>
      <c r="O917" s="35"/>
      <c r="P917" s="35"/>
      <c r="Q917" s="35"/>
      <c r="S917" s="82"/>
      <c r="T917" s="137"/>
      <c r="W917" s="136"/>
      <c r="X917" s="136"/>
      <c r="Y917" s="136"/>
      <c r="Z917" s="136"/>
    </row>
    <row r="918" spans="2:26" x14ac:dyDescent="0.15">
      <c r="B918" s="4"/>
      <c r="D918" s="35"/>
      <c r="E918" s="35"/>
      <c r="I918" s="35"/>
      <c r="M918" s="35"/>
      <c r="N918" s="35"/>
      <c r="O918" s="35"/>
      <c r="P918" s="35"/>
      <c r="Q918" s="35"/>
      <c r="S918" s="82"/>
      <c r="T918" s="137"/>
      <c r="W918" s="136"/>
      <c r="X918" s="136"/>
      <c r="Y918" s="136"/>
      <c r="Z918" s="136"/>
    </row>
    <row r="919" spans="2:26" x14ac:dyDescent="0.15">
      <c r="B919" s="4"/>
      <c r="D919" s="35"/>
      <c r="E919" s="35"/>
      <c r="I919" s="35"/>
      <c r="M919" s="35"/>
      <c r="N919" s="35"/>
      <c r="O919" s="35"/>
      <c r="P919" s="35"/>
      <c r="Q919" s="35"/>
      <c r="S919" s="82"/>
      <c r="T919" s="137"/>
      <c r="W919" s="136"/>
      <c r="X919" s="136"/>
      <c r="Y919" s="136"/>
      <c r="Z919" s="136"/>
    </row>
    <row r="920" spans="2:26" x14ac:dyDescent="0.15">
      <c r="B920" s="4"/>
      <c r="D920" s="35"/>
      <c r="E920" s="35"/>
      <c r="I920" s="35"/>
      <c r="M920" s="35"/>
      <c r="N920" s="35"/>
      <c r="O920" s="35"/>
      <c r="P920" s="35"/>
      <c r="Q920" s="35"/>
      <c r="S920" s="82"/>
      <c r="T920" s="137"/>
      <c r="W920" s="136"/>
      <c r="X920" s="136"/>
      <c r="Y920" s="136"/>
      <c r="Z920" s="136"/>
    </row>
    <row r="921" spans="2:26" x14ac:dyDescent="0.15">
      <c r="B921" s="4"/>
      <c r="D921" s="35"/>
      <c r="E921" s="35"/>
      <c r="I921" s="35"/>
      <c r="M921" s="35"/>
      <c r="N921" s="35"/>
      <c r="O921" s="35"/>
      <c r="P921" s="35"/>
      <c r="Q921" s="35"/>
      <c r="S921" s="82"/>
      <c r="T921" s="137"/>
      <c r="W921" s="136"/>
      <c r="X921" s="136"/>
      <c r="Y921" s="136"/>
      <c r="Z921" s="136"/>
    </row>
    <row r="922" spans="2:26" x14ac:dyDescent="0.15">
      <c r="B922" s="4"/>
      <c r="D922" s="35"/>
      <c r="E922" s="35"/>
      <c r="I922" s="35"/>
      <c r="M922" s="35"/>
      <c r="N922" s="35"/>
      <c r="O922" s="35"/>
      <c r="P922" s="35"/>
      <c r="Q922" s="35"/>
      <c r="S922" s="82"/>
      <c r="T922" s="137"/>
      <c r="W922" s="136"/>
      <c r="X922" s="136"/>
      <c r="Y922" s="136"/>
      <c r="Z922" s="136"/>
    </row>
    <row r="923" spans="2:26" x14ac:dyDescent="0.15">
      <c r="B923" s="4"/>
      <c r="D923" s="35"/>
      <c r="E923" s="35"/>
      <c r="I923" s="35"/>
      <c r="M923" s="35"/>
      <c r="N923" s="35"/>
      <c r="O923" s="35"/>
      <c r="P923" s="35"/>
      <c r="Q923" s="35"/>
      <c r="S923" s="82"/>
      <c r="T923" s="137"/>
      <c r="W923" s="136"/>
      <c r="X923" s="136"/>
      <c r="Y923" s="136"/>
      <c r="Z923" s="136"/>
    </row>
    <row r="924" spans="2:26" x14ac:dyDescent="0.15">
      <c r="B924" s="4"/>
      <c r="D924" s="35"/>
      <c r="E924" s="35"/>
      <c r="I924" s="35"/>
      <c r="M924" s="35"/>
      <c r="N924" s="35"/>
      <c r="O924" s="35"/>
      <c r="P924" s="35"/>
      <c r="Q924" s="35"/>
      <c r="S924" s="82"/>
      <c r="T924" s="137"/>
      <c r="W924" s="136"/>
      <c r="X924" s="136"/>
      <c r="Y924" s="136"/>
      <c r="Z924" s="136"/>
    </row>
    <row r="925" spans="2:26" x14ac:dyDescent="0.15">
      <c r="B925" s="4"/>
      <c r="D925" s="35"/>
      <c r="E925" s="35"/>
      <c r="I925" s="35"/>
      <c r="M925" s="35"/>
      <c r="N925" s="35"/>
      <c r="O925" s="35"/>
      <c r="P925" s="35"/>
      <c r="Q925" s="35"/>
      <c r="S925" s="82"/>
      <c r="T925" s="137"/>
      <c r="W925" s="136"/>
      <c r="X925" s="136"/>
      <c r="Y925" s="136"/>
      <c r="Z925" s="136"/>
    </row>
    <row r="926" spans="2:26" x14ac:dyDescent="0.15">
      <c r="B926" s="4"/>
      <c r="D926" s="35"/>
      <c r="E926" s="35"/>
      <c r="I926" s="35"/>
      <c r="M926" s="35"/>
      <c r="N926" s="35"/>
      <c r="O926" s="35"/>
      <c r="P926" s="35"/>
      <c r="Q926" s="35"/>
      <c r="S926" s="82"/>
      <c r="T926" s="137"/>
      <c r="W926" s="136"/>
      <c r="X926" s="136"/>
      <c r="Y926" s="136"/>
      <c r="Z926" s="136"/>
    </row>
    <row r="927" spans="2:26" x14ac:dyDescent="0.15">
      <c r="B927" s="4"/>
      <c r="D927" s="35"/>
      <c r="E927" s="35"/>
      <c r="I927" s="35"/>
      <c r="M927" s="35"/>
      <c r="N927" s="35"/>
      <c r="O927" s="35"/>
      <c r="P927" s="35"/>
      <c r="Q927" s="35"/>
      <c r="S927" s="82"/>
      <c r="T927" s="137"/>
      <c r="W927" s="136"/>
      <c r="X927" s="136"/>
      <c r="Y927" s="136"/>
      <c r="Z927" s="136"/>
    </row>
    <row r="928" spans="2:26" x14ac:dyDescent="0.15">
      <c r="B928" s="4"/>
      <c r="D928" s="35"/>
      <c r="E928" s="35"/>
      <c r="I928" s="35"/>
      <c r="M928" s="35"/>
      <c r="N928" s="35"/>
      <c r="O928" s="35"/>
      <c r="P928" s="35"/>
      <c r="Q928" s="35"/>
      <c r="S928" s="82"/>
      <c r="T928" s="137"/>
      <c r="W928" s="136"/>
      <c r="X928" s="136"/>
      <c r="Y928" s="136"/>
      <c r="Z928" s="136"/>
    </row>
    <row r="929" spans="2:26" x14ac:dyDescent="0.15">
      <c r="B929" s="4"/>
      <c r="D929" s="35"/>
      <c r="E929" s="35"/>
      <c r="I929" s="35"/>
      <c r="M929" s="35"/>
      <c r="N929" s="35"/>
      <c r="O929" s="35"/>
      <c r="P929" s="35"/>
      <c r="Q929" s="35"/>
      <c r="S929" s="82"/>
      <c r="T929" s="137"/>
      <c r="W929" s="136"/>
      <c r="X929" s="136"/>
      <c r="Y929" s="136"/>
      <c r="Z929" s="136"/>
    </row>
    <row r="930" spans="2:26" x14ac:dyDescent="0.15">
      <c r="B930" s="4"/>
      <c r="D930" s="35"/>
      <c r="E930" s="35"/>
      <c r="I930" s="35"/>
      <c r="M930" s="35"/>
      <c r="N930" s="35"/>
      <c r="O930" s="35"/>
      <c r="P930" s="35"/>
      <c r="Q930" s="35"/>
      <c r="S930" s="82"/>
      <c r="T930" s="137"/>
      <c r="W930" s="136"/>
      <c r="X930" s="136"/>
      <c r="Y930" s="136"/>
      <c r="Z930" s="136"/>
    </row>
    <row r="931" spans="2:26" x14ac:dyDescent="0.15">
      <c r="B931" s="4"/>
      <c r="D931" s="35"/>
      <c r="E931" s="35"/>
      <c r="I931" s="35"/>
      <c r="M931" s="35"/>
      <c r="N931" s="35"/>
      <c r="O931" s="35"/>
      <c r="P931" s="35"/>
      <c r="Q931" s="35"/>
      <c r="S931" s="82"/>
      <c r="T931" s="137"/>
      <c r="W931" s="136"/>
      <c r="X931" s="136"/>
      <c r="Y931" s="136"/>
      <c r="Z931" s="136"/>
    </row>
    <row r="932" spans="2:26" x14ac:dyDescent="0.15">
      <c r="B932" s="4"/>
      <c r="D932" s="35"/>
      <c r="E932" s="35"/>
      <c r="I932" s="35"/>
      <c r="M932" s="35"/>
      <c r="N932" s="35"/>
      <c r="O932" s="35"/>
      <c r="P932" s="35"/>
      <c r="Q932" s="35"/>
      <c r="S932" s="82"/>
      <c r="T932" s="137"/>
      <c r="W932" s="136"/>
      <c r="X932" s="136"/>
      <c r="Y932" s="136"/>
      <c r="Z932" s="136"/>
    </row>
    <row r="933" spans="2:26" x14ac:dyDescent="0.15">
      <c r="B933" s="4"/>
      <c r="D933" s="35"/>
      <c r="E933" s="35"/>
      <c r="I933" s="35"/>
      <c r="M933" s="35"/>
      <c r="N933" s="35"/>
      <c r="O933" s="35"/>
      <c r="P933" s="35"/>
      <c r="Q933" s="35"/>
      <c r="S933" s="82"/>
      <c r="T933" s="137"/>
      <c r="W933" s="136"/>
      <c r="X933" s="136"/>
      <c r="Y933" s="136"/>
      <c r="Z933" s="136"/>
    </row>
    <row r="934" spans="2:26" x14ac:dyDescent="0.15">
      <c r="B934" s="4"/>
      <c r="D934" s="35"/>
      <c r="E934" s="35"/>
      <c r="I934" s="35"/>
      <c r="M934" s="35"/>
      <c r="N934" s="35"/>
      <c r="O934" s="35"/>
      <c r="P934" s="35"/>
      <c r="Q934" s="35"/>
      <c r="S934" s="82"/>
      <c r="T934" s="137"/>
      <c r="W934" s="136"/>
      <c r="X934" s="136"/>
      <c r="Y934" s="136"/>
      <c r="Z934" s="136"/>
    </row>
    <row r="935" spans="2:26" x14ac:dyDescent="0.15">
      <c r="B935" s="4"/>
      <c r="D935" s="35"/>
      <c r="E935" s="35"/>
      <c r="I935" s="35"/>
      <c r="M935" s="35"/>
      <c r="N935" s="35"/>
      <c r="O935" s="35"/>
      <c r="P935" s="35"/>
      <c r="Q935" s="35"/>
      <c r="S935" s="82"/>
      <c r="T935" s="137"/>
      <c r="W935" s="136"/>
      <c r="X935" s="136"/>
      <c r="Y935" s="136"/>
      <c r="Z935" s="136"/>
    </row>
    <row r="936" spans="2:26" x14ac:dyDescent="0.15">
      <c r="B936" s="4"/>
      <c r="D936" s="35"/>
      <c r="E936" s="35"/>
      <c r="I936" s="35"/>
      <c r="M936" s="35"/>
      <c r="N936" s="35"/>
      <c r="O936" s="35"/>
      <c r="P936" s="35"/>
      <c r="Q936" s="35"/>
      <c r="S936" s="82"/>
      <c r="T936" s="137"/>
      <c r="W936" s="136"/>
      <c r="X936" s="136"/>
      <c r="Y936" s="136"/>
      <c r="Z936" s="136"/>
    </row>
    <row r="937" spans="2:26" x14ac:dyDescent="0.15">
      <c r="B937" s="4"/>
      <c r="D937" s="35"/>
      <c r="E937" s="35"/>
      <c r="I937" s="35"/>
      <c r="M937" s="35"/>
      <c r="N937" s="35"/>
      <c r="O937" s="35"/>
      <c r="P937" s="35"/>
      <c r="Q937" s="35"/>
      <c r="S937" s="82"/>
      <c r="T937" s="137"/>
      <c r="W937" s="136"/>
      <c r="X937" s="136"/>
      <c r="Y937" s="136"/>
      <c r="Z937" s="136"/>
    </row>
    <row r="938" spans="2:26" x14ac:dyDescent="0.15">
      <c r="B938" s="4"/>
      <c r="D938" s="35"/>
      <c r="E938" s="35"/>
      <c r="I938" s="35"/>
      <c r="M938" s="35"/>
      <c r="N938" s="35"/>
      <c r="O938" s="35"/>
      <c r="P938" s="35"/>
      <c r="Q938" s="35"/>
      <c r="S938" s="82"/>
      <c r="T938" s="137"/>
      <c r="W938" s="136"/>
      <c r="X938" s="136"/>
      <c r="Y938" s="136"/>
      <c r="Z938" s="136"/>
    </row>
    <row r="939" spans="2:26" x14ac:dyDescent="0.15">
      <c r="B939" s="4"/>
      <c r="D939" s="35"/>
      <c r="E939" s="35"/>
      <c r="I939" s="35"/>
      <c r="M939" s="35"/>
      <c r="N939" s="35"/>
      <c r="O939" s="35"/>
      <c r="P939" s="35"/>
      <c r="Q939" s="35"/>
      <c r="S939" s="82"/>
      <c r="T939" s="137"/>
      <c r="W939" s="136"/>
      <c r="X939" s="136"/>
      <c r="Y939" s="136"/>
      <c r="Z939" s="136"/>
    </row>
    <row r="940" spans="2:26" x14ac:dyDescent="0.15">
      <c r="B940" s="4"/>
      <c r="D940" s="35"/>
      <c r="E940" s="35"/>
      <c r="I940" s="35"/>
      <c r="M940" s="35"/>
      <c r="N940" s="35"/>
      <c r="O940" s="35"/>
      <c r="P940" s="35"/>
      <c r="Q940" s="35"/>
      <c r="S940" s="82"/>
      <c r="T940" s="137"/>
      <c r="W940" s="136"/>
      <c r="X940" s="136"/>
      <c r="Y940" s="136"/>
      <c r="Z940" s="136"/>
    </row>
    <row r="941" spans="2:26" x14ac:dyDescent="0.15">
      <c r="B941" s="4"/>
      <c r="D941" s="35"/>
      <c r="E941" s="35"/>
      <c r="I941" s="35"/>
      <c r="M941" s="35"/>
      <c r="N941" s="35"/>
      <c r="O941" s="35"/>
      <c r="P941" s="35"/>
      <c r="Q941" s="35"/>
      <c r="S941" s="82"/>
      <c r="T941" s="137"/>
      <c r="W941" s="136"/>
      <c r="X941" s="136"/>
      <c r="Y941" s="136"/>
      <c r="Z941" s="136"/>
    </row>
    <row r="942" spans="2:26" x14ac:dyDescent="0.15">
      <c r="B942" s="4"/>
      <c r="D942" s="35"/>
      <c r="E942" s="35"/>
      <c r="I942" s="35"/>
      <c r="M942" s="35"/>
      <c r="N942" s="35"/>
      <c r="O942" s="35"/>
      <c r="P942" s="35"/>
      <c r="Q942" s="35"/>
      <c r="S942" s="82"/>
      <c r="T942" s="137"/>
      <c r="W942" s="136"/>
      <c r="X942" s="136"/>
      <c r="Y942" s="136"/>
      <c r="Z942" s="136"/>
    </row>
    <row r="943" spans="2:26" x14ac:dyDescent="0.15">
      <c r="B943" s="4"/>
      <c r="D943" s="35"/>
      <c r="E943" s="35"/>
      <c r="I943" s="35"/>
      <c r="M943" s="35"/>
      <c r="N943" s="35"/>
      <c r="O943" s="35"/>
      <c r="P943" s="35"/>
      <c r="Q943" s="35"/>
      <c r="S943" s="82"/>
      <c r="T943" s="137"/>
      <c r="W943" s="136"/>
      <c r="X943" s="136"/>
      <c r="Y943" s="136"/>
      <c r="Z943" s="136"/>
    </row>
    <row r="944" spans="2:26" x14ac:dyDescent="0.15">
      <c r="B944" s="4"/>
      <c r="D944" s="35"/>
      <c r="E944" s="35"/>
      <c r="I944" s="35"/>
      <c r="M944" s="35"/>
      <c r="N944" s="35"/>
      <c r="O944" s="35"/>
      <c r="P944" s="35"/>
      <c r="Q944" s="35"/>
      <c r="S944" s="82"/>
      <c r="T944" s="137"/>
      <c r="W944" s="136"/>
      <c r="X944" s="136"/>
      <c r="Y944" s="136"/>
      <c r="Z944" s="136"/>
    </row>
    <row r="945" spans="2:26" x14ac:dyDescent="0.15">
      <c r="B945" s="4"/>
      <c r="D945" s="35"/>
      <c r="E945" s="35"/>
      <c r="I945" s="35"/>
      <c r="M945" s="35"/>
      <c r="N945" s="35"/>
      <c r="O945" s="35"/>
      <c r="P945" s="35"/>
      <c r="Q945" s="35"/>
      <c r="S945" s="82"/>
      <c r="T945" s="137"/>
      <c r="W945" s="136"/>
      <c r="X945" s="136"/>
      <c r="Y945" s="136"/>
      <c r="Z945" s="136"/>
    </row>
    <row r="946" spans="2:26" x14ac:dyDescent="0.15">
      <c r="B946" s="4"/>
      <c r="D946" s="35"/>
      <c r="E946" s="35"/>
      <c r="I946" s="35"/>
      <c r="M946" s="35"/>
      <c r="N946" s="35"/>
      <c r="O946" s="35"/>
      <c r="P946" s="35"/>
      <c r="Q946" s="35"/>
      <c r="S946" s="82"/>
      <c r="T946" s="137"/>
      <c r="W946" s="136"/>
      <c r="X946" s="136"/>
      <c r="Y946" s="136"/>
      <c r="Z946" s="136"/>
    </row>
    <row r="947" spans="2:26" x14ac:dyDescent="0.15">
      <c r="B947" s="4"/>
      <c r="D947" s="35"/>
      <c r="E947" s="35"/>
      <c r="I947" s="35"/>
      <c r="M947" s="35"/>
      <c r="N947" s="35"/>
      <c r="O947" s="35"/>
      <c r="P947" s="35"/>
      <c r="Q947" s="35"/>
      <c r="S947" s="82"/>
      <c r="T947" s="137"/>
      <c r="W947" s="136"/>
      <c r="X947" s="136"/>
      <c r="Y947" s="136"/>
      <c r="Z947" s="136"/>
    </row>
    <row r="948" spans="2:26" x14ac:dyDescent="0.15">
      <c r="B948" s="4"/>
      <c r="D948" s="35"/>
      <c r="E948" s="35"/>
      <c r="I948" s="35"/>
      <c r="M948" s="35"/>
      <c r="N948" s="35"/>
      <c r="O948" s="35"/>
      <c r="P948" s="35"/>
      <c r="Q948" s="35"/>
      <c r="S948" s="82"/>
      <c r="T948" s="137"/>
      <c r="W948" s="136"/>
      <c r="X948" s="136"/>
      <c r="Y948" s="136"/>
      <c r="Z948" s="136"/>
    </row>
    <row r="949" spans="2:26" x14ac:dyDescent="0.15">
      <c r="B949" s="4"/>
      <c r="D949" s="35"/>
      <c r="E949" s="35"/>
      <c r="I949" s="35"/>
      <c r="M949" s="35"/>
      <c r="N949" s="35"/>
      <c r="O949" s="35"/>
      <c r="P949" s="35"/>
      <c r="Q949" s="35"/>
      <c r="S949" s="82"/>
      <c r="T949" s="137"/>
      <c r="W949" s="136"/>
      <c r="X949" s="136"/>
      <c r="Y949" s="136"/>
      <c r="Z949" s="136"/>
    </row>
    <row r="950" spans="2:26" x14ac:dyDescent="0.15">
      <c r="B950" s="4"/>
      <c r="D950" s="35"/>
      <c r="E950" s="35"/>
      <c r="I950" s="35"/>
      <c r="M950" s="35"/>
      <c r="N950" s="35"/>
      <c r="O950" s="35"/>
      <c r="P950" s="35"/>
      <c r="Q950" s="35"/>
      <c r="S950" s="82"/>
      <c r="T950" s="137"/>
      <c r="W950" s="136"/>
      <c r="X950" s="136"/>
      <c r="Y950" s="136"/>
      <c r="Z950" s="136"/>
    </row>
    <row r="951" spans="2:26" x14ac:dyDescent="0.15">
      <c r="B951" s="4"/>
      <c r="D951" s="35"/>
      <c r="E951" s="35"/>
      <c r="I951" s="35"/>
      <c r="M951" s="35"/>
      <c r="N951" s="35"/>
      <c r="O951" s="35"/>
      <c r="P951" s="35"/>
      <c r="Q951" s="35"/>
      <c r="S951" s="82"/>
      <c r="T951" s="137"/>
      <c r="W951" s="136"/>
      <c r="X951" s="136"/>
      <c r="Y951" s="136"/>
      <c r="Z951" s="136"/>
    </row>
    <row r="952" spans="2:26" x14ac:dyDescent="0.15">
      <c r="B952" s="4"/>
      <c r="D952" s="35"/>
      <c r="E952" s="35"/>
      <c r="I952" s="35"/>
      <c r="M952" s="35"/>
      <c r="N952" s="35"/>
      <c r="O952" s="35"/>
      <c r="P952" s="35"/>
      <c r="Q952" s="35"/>
      <c r="S952" s="82"/>
      <c r="T952" s="137"/>
      <c r="W952" s="136"/>
      <c r="X952" s="136"/>
      <c r="Y952" s="136"/>
      <c r="Z952" s="136"/>
    </row>
    <row r="953" spans="2:26" x14ac:dyDescent="0.15">
      <c r="B953" s="4"/>
      <c r="D953" s="35"/>
      <c r="E953" s="35"/>
      <c r="I953" s="35"/>
      <c r="M953" s="35"/>
      <c r="N953" s="35"/>
      <c r="O953" s="35"/>
      <c r="P953" s="35"/>
      <c r="Q953" s="35"/>
      <c r="S953" s="82"/>
      <c r="T953" s="137"/>
      <c r="W953" s="136"/>
      <c r="X953" s="136"/>
      <c r="Y953" s="136"/>
      <c r="Z953" s="136"/>
    </row>
    <row r="954" spans="2:26" x14ac:dyDescent="0.15">
      <c r="B954" s="4"/>
      <c r="D954" s="35"/>
      <c r="E954" s="35"/>
      <c r="I954" s="35"/>
      <c r="M954" s="35"/>
      <c r="N954" s="35"/>
      <c r="O954" s="35"/>
      <c r="P954" s="35"/>
      <c r="Q954" s="35"/>
      <c r="S954" s="82"/>
      <c r="T954" s="137"/>
      <c r="W954" s="136"/>
      <c r="X954" s="136"/>
      <c r="Y954" s="136"/>
      <c r="Z954" s="136"/>
    </row>
    <row r="955" spans="2:26" x14ac:dyDescent="0.15">
      <c r="B955" s="4"/>
      <c r="D955" s="35"/>
      <c r="E955" s="35"/>
      <c r="I955" s="35"/>
      <c r="M955" s="35"/>
      <c r="N955" s="35"/>
      <c r="O955" s="35"/>
      <c r="P955" s="35"/>
      <c r="Q955" s="35"/>
      <c r="S955" s="82"/>
      <c r="T955" s="137"/>
      <c r="W955" s="136"/>
      <c r="X955" s="136"/>
      <c r="Y955" s="136"/>
      <c r="Z955" s="136"/>
    </row>
    <row r="956" spans="2:26" x14ac:dyDescent="0.15">
      <c r="B956" s="4"/>
      <c r="D956" s="35"/>
      <c r="E956" s="35"/>
      <c r="I956" s="35"/>
      <c r="M956" s="35"/>
      <c r="N956" s="35"/>
      <c r="O956" s="35"/>
      <c r="P956" s="35"/>
      <c r="Q956" s="35"/>
      <c r="S956" s="82"/>
      <c r="T956" s="137"/>
      <c r="W956" s="136"/>
      <c r="X956" s="136"/>
      <c r="Y956" s="136"/>
      <c r="Z956" s="136"/>
    </row>
    <row r="957" spans="2:26" x14ac:dyDescent="0.15">
      <c r="B957" s="4"/>
      <c r="D957" s="35"/>
      <c r="E957" s="35"/>
      <c r="I957" s="35"/>
      <c r="M957" s="35"/>
      <c r="N957" s="35"/>
      <c r="O957" s="35"/>
      <c r="P957" s="35"/>
      <c r="Q957" s="35"/>
      <c r="S957" s="82"/>
      <c r="T957" s="137"/>
      <c r="W957" s="136"/>
      <c r="X957" s="136"/>
      <c r="Y957" s="136"/>
      <c r="Z957" s="136"/>
    </row>
    <row r="958" spans="2:26" x14ac:dyDescent="0.15">
      <c r="B958" s="4"/>
      <c r="D958" s="35"/>
      <c r="E958" s="35"/>
      <c r="I958" s="35"/>
      <c r="M958" s="35"/>
      <c r="N958" s="35"/>
      <c r="O958" s="35"/>
      <c r="P958" s="35"/>
      <c r="Q958" s="35"/>
      <c r="S958" s="82"/>
      <c r="T958" s="137"/>
      <c r="W958" s="136"/>
      <c r="X958" s="136"/>
      <c r="Y958" s="136"/>
      <c r="Z958" s="136"/>
    </row>
    <row r="959" spans="2:26" x14ac:dyDescent="0.15">
      <c r="B959" s="4"/>
      <c r="D959" s="35"/>
      <c r="E959" s="35"/>
      <c r="I959" s="35"/>
      <c r="M959" s="35"/>
      <c r="N959" s="35"/>
      <c r="O959" s="35"/>
      <c r="P959" s="35"/>
      <c r="Q959" s="35"/>
      <c r="S959" s="82"/>
      <c r="T959" s="137"/>
      <c r="W959" s="136"/>
      <c r="X959" s="136"/>
      <c r="Y959" s="136"/>
      <c r="Z959" s="136"/>
    </row>
    <row r="960" spans="2:26" x14ac:dyDescent="0.15">
      <c r="B960" s="4"/>
      <c r="D960" s="35"/>
      <c r="E960" s="35"/>
      <c r="I960" s="35"/>
      <c r="M960" s="35"/>
      <c r="N960" s="35"/>
      <c r="O960" s="35"/>
      <c r="P960" s="35"/>
      <c r="Q960" s="35"/>
      <c r="S960" s="82"/>
      <c r="T960" s="137"/>
      <c r="W960" s="136"/>
      <c r="X960" s="136"/>
      <c r="Y960" s="136"/>
      <c r="Z960" s="136"/>
    </row>
    <row r="961" spans="2:26" x14ac:dyDescent="0.15">
      <c r="B961" s="4"/>
      <c r="D961" s="35"/>
      <c r="E961" s="35"/>
      <c r="I961" s="35"/>
      <c r="M961" s="35"/>
      <c r="N961" s="35"/>
      <c r="O961" s="35"/>
      <c r="P961" s="35"/>
      <c r="Q961" s="35"/>
      <c r="S961" s="82"/>
      <c r="T961" s="137"/>
      <c r="W961" s="136"/>
      <c r="X961" s="136"/>
      <c r="Y961" s="136"/>
      <c r="Z961" s="136"/>
    </row>
    <row r="962" spans="2:26" x14ac:dyDescent="0.15">
      <c r="B962" s="4"/>
      <c r="D962" s="35"/>
      <c r="E962" s="35"/>
      <c r="I962" s="35"/>
      <c r="M962" s="35"/>
      <c r="N962" s="35"/>
      <c r="O962" s="35"/>
      <c r="P962" s="35"/>
      <c r="Q962" s="35"/>
      <c r="S962" s="82"/>
      <c r="T962" s="137"/>
      <c r="W962" s="136"/>
      <c r="X962" s="136"/>
      <c r="Y962" s="136"/>
      <c r="Z962" s="136"/>
    </row>
    <row r="963" spans="2:26" x14ac:dyDescent="0.15">
      <c r="B963" s="4"/>
      <c r="D963" s="35"/>
      <c r="E963" s="35"/>
      <c r="I963" s="35"/>
      <c r="M963" s="35"/>
      <c r="N963" s="35"/>
      <c r="O963" s="35"/>
      <c r="P963" s="35"/>
      <c r="Q963" s="35"/>
      <c r="S963" s="82"/>
      <c r="T963" s="137"/>
      <c r="W963" s="136"/>
      <c r="X963" s="136"/>
      <c r="Y963" s="136"/>
      <c r="Z963" s="136"/>
    </row>
    <row r="964" spans="2:26" x14ac:dyDescent="0.15">
      <c r="B964" s="4"/>
      <c r="D964" s="35"/>
      <c r="E964" s="35"/>
      <c r="I964" s="35"/>
      <c r="M964" s="35"/>
      <c r="N964" s="35"/>
      <c r="O964" s="35"/>
      <c r="P964" s="35"/>
      <c r="Q964" s="35"/>
      <c r="S964" s="82"/>
      <c r="T964" s="137"/>
      <c r="W964" s="136"/>
      <c r="X964" s="136"/>
      <c r="Y964" s="136"/>
      <c r="Z964" s="136"/>
    </row>
    <row r="965" spans="2:26" x14ac:dyDescent="0.15">
      <c r="B965" s="4"/>
      <c r="D965" s="35"/>
      <c r="E965" s="35"/>
      <c r="I965" s="35"/>
      <c r="M965" s="35"/>
      <c r="N965" s="35"/>
      <c r="O965" s="35"/>
      <c r="P965" s="35"/>
      <c r="Q965" s="35"/>
      <c r="S965" s="82"/>
      <c r="T965" s="137"/>
      <c r="W965" s="136"/>
      <c r="X965" s="136"/>
      <c r="Y965" s="136"/>
      <c r="Z965" s="136"/>
    </row>
    <row r="966" spans="2:26" x14ac:dyDescent="0.15">
      <c r="B966" s="4"/>
      <c r="D966" s="35"/>
      <c r="E966" s="35"/>
      <c r="I966" s="35"/>
      <c r="M966" s="35"/>
      <c r="N966" s="35"/>
      <c r="O966" s="35"/>
      <c r="P966" s="35"/>
      <c r="Q966" s="35"/>
      <c r="S966" s="82"/>
      <c r="T966" s="137"/>
      <c r="W966" s="136"/>
      <c r="X966" s="136"/>
      <c r="Y966" s="136"/>
      <c r="Z966" s="136"/>
    </row>
    <row r="967" spans="2:26" x14ac:dyDescent="0.15">
      <c r="B967" s="4"/>
      <c r="D967" s="35"/>
      <c r="E967" s="35"/>
      <c r="I967" s="35"/>
      <c r="M967" s="35"/>
      <c r="N967" s="35"/>
      <c r="O967" s="35"/>
      <c r="P967" s="35"/>
      <c r="Q967" s="35"/>
      <c r="S967" s="82"/>
      <c r="T967" s="137"/>
      <c r="W967" s="136"/>
      <c r="X967" s="136"/>
      <c r="Y967" s="136"/>
      <c r="Z967" s="136"/>
    </row>
    <row r="968" spans="2:26" x14ac:dyDescent="0.15">
      <c r="B968" s="4"/>
      <c r="D968" s="35"/>
      <c r="E968" s="35"/>
      <c r="I968" s="35"/>
      <c r="M968" s="35"/>
      <c r="N968" s="35"/>
      <c r="O968" s="35"/>
      <c r="P968" s="35"/>
      <c r="Q968" s="35"/>
      <c r="S968" s="82"/>
      <c r="T968" s="137"/>
      <c r="W968" s="136"/>
      <c r="X968" s="136"/>
      <c r="Y968" s="136"/>
      <c r="Z968" s="136"/>
    </row>
    <row r="969" spans="2:26" x14ac:dyDescent="0.15">
      <c r="B969" s="4"/>
      <c r="D969" s="35"/>
      <c r="E969" s="35"/>
      <c r="I969" s="35"/>
      <c r="M969" s="35"/>
      <c r="N969" s="35"/>
      <c r="O969" s="35"/>
      <c r="P969" s="35"/>
      <c r="Q969" s="35"/>
      <c r="S969" s="82"/>
      <c r="T969" s="137"/>
      <c r="W969" s="136"/>
      <c r="X969" s="136"/>
      <c r="Y969" s="136"/>
      <c r="Z969" s="136"/>
    </row>
    <row r="970" spans="2:26" x14ac:dyDescent="0.15">
      <c r="B970" s="4"/>
      <c r="D970" s="35"/>
      <c r="E970" s="35"/>
      <c r="I970" s="35"/>
      <c r="M970" s="35"/>
      <c r="N970" s="35"/>
      <c r="O970" s="35"/>
      <c r="P970" s="35"/>
      <c r="Q970" s="35"/>
      <c r="S970" s="82"/>
      <c r="T970" s="137"/>
      <c r="W970" s="136"/>
      <c r="X970" s="136"/>
      <c r="Y970" s="136"/>
      <c r="Z970" s="136"/>
    </row>
    <row r="971" spans="2:26" x14ac:dyDescent="0.15">
      <c r="B971" s="4"/>
      <c r="D971" s="35"/>
      <c r="E971" s="35"/>
      <c r="I971" s="35"/>
      <c r="M971" s="35"/>
      <c r="N971" s="35"/>
      <c r="O971" s="35"/>
      <c r="P971" s="35"/>
      <c r="Q971" s="35"/>
      <c r="S971" s="82"/>
      <c r="T971" s="137"/>
      <c r="W971" s="136"/>
      <c r="X971" s="136"/>
      <c r="Y971" s="136"/>
      <c r="Z971" s="136"/>
    </row>
    <row r="972" spans="2:26" x14ac:dyDescent="0.15">
      <c r="B972" s="4"/>
      <c r="D972" s="35"/>
      <c r="E972" s="35"/>
      <c r="I972" s="35"/>
      <c r="M972" s="35"/>
      <c r="N972" s="35"/>
      <c r="O972" s="35"/>
      <c r="P972" s="35"/>
      <c r="Q972" s="35"/>
      <c r="S972" s="82"/>
      <c r="T972" s="137"/>
      <c r="W972" s="136"/>
      <c r="X972" s="136"/>
      <c r="Y972" s="136"/>
      <c r="Z972" s="136"/>
    </row>
    <row r="973" spans="2:26" x14ac:dyDescent="0.15">
      <c r="B973" s="4"/>
      <c r="D973" s="35"/>
      <c r="E973" s="35"/>
      <c r="I973" s="35"/>
      <c r="M973" s="35"/>
      <c r="N973" s="35"/>
      <c r="O973" s="35"/>
      <c r="P973" s="35"/>
      <c r="Q973" s="35"/>
      <c r="S973" s="82"/>
      <c r="T973" s="137"/>
      <c r="W973" s="136"/>
      <c r="X973" s="136"/>
      <c r="Y973" s="136"/>
      <c r="Z973" s="136"/>
    </row>
    <row r="974" spans="2:26" x14ac:dyDescent="0.15">
      <c r="B974" s="4"/>
      <c r="D974" s="35"/>
      <c r="E974" s="35"/>
      <c r="I974" s="35"/>
      <c r="M974" s="35"/>
      <c r="N974" s="35"/>
      <c r="O974" s="35"/>
      <c r="P974" s="35"/>
      <c r="Q974" s="35"/>
      <c r="S974" s="82"/>
      <c r="T974" s="137"/>
      <c r="W974" s="136"/>
      <c r="X974" s="136"/>
      <c r="Y974" s="136"/>
      <c r="Z974" s="136"/>
    </row>
    <row r="975" spans="2:26" x14ac:dyDescent="0.15">
      <c r="B975" s="4"/>
      <c r="D975" s="35"/>
      <c r="E975" s="35"/>
      <c r="I975" s="35"/>
      <c r="M975" s="35"/>
      <c r="N975" s="35"/>
      <c r="O975" s="35"/>
      <c r="P975" s="35"/>
      <c r="Q975" s="35"/>
      <c r="S975" s="82"/>
      <c r="T975" s="137"/>
      <c r="W975" s="136"/>
      <c r="X975" s="136"/>
      <c r="Y975" s="136"/>
      <c r="Z975" s="136"/>
    </row>
    <row r="976" spans="2:26" x14ac:dyDescent="0.15">
      <c r="B976" s="4"/>
      <c r="D976" s="35"/>
      <c r="E976" s="35"/>
      <c r="I976" s="35"/>
      <c r="M976" s="35"/>
      <c r="N976" s="35"/>
      <c r="O976" s="35"/>
      <c r="P976" s="35"/>
      <c r="Q976" s="35"/>
      <c r="S976" s="82"/>
      <c r="T976" s="137"/>
      <c r="W976" s="136"/>
      <c r="X976" s="136"/>
      <c r="Y976" s="136"/>
      <c r="Z976" s="136"/>
    </row>
    <row r="977" spans="2:26" x14ac:dyDescent="0.15">
      <c r="B977" s="4"/>
      <c r="D977" s="35"/>
      <c r="E977" s="35"/>
      <c r="I977" s="35"/>
      <c r="M977" s="35"/>
      <c r="N977" s="35"/>
      <c r="O977" s="35"/>
      <c r="P977" s="35"/>
      <c r="Q977" s="35"/>
      <c r="S977" s="82"/>
      <c r="T977" s="137"/>
      <c r="W977" s="136"/>
      <c r="X977" s="136"/>
      <c r="Y977" s="136"/>
      <c r="Z977" s="136"/>
    </row>
    <row r="978" spans="2:26" x14ac:dyDescent="0.15">
      <c r="B978" s="4"/>
      <c r="D978" s="35"/>
      <c r="E978" s="35"/>
      <c r="I978" s="35"/>
      <c r="M978" s="35"/>
      <c r="N978" s="35"/>
      <c r="O978" s="35"/>
      <c r="P978" s="35"/>
      <c r="Q978" s="35"/>
      <c r="S978" s="82"/>
      <c r="T978" s="137"/>
      <c r="W978" s="136"/>
      <c r="X978" s="136"/>
      <c r="Y978" s="136"/>
      <c r="Z978" s="136"/>
    </row>
    <row r="979" spans="2:26" x14ac:dyDescent="0.15">
      <c r="B979" s="4"/>
      <c r="D979" s="35"/>
      <c r="E979" s="35"/>
      <c r="I979" s="35"/>
      <c r="M979" s="35"/>
      <c r="N979" s="35"/>
      <c r="O979" s="35"/>
      <c r="P979" s="35"/>
      <c r="Q979" s="35"/>
      <c r="S979" s="82"/>
      <c r="T979" s="137"/>
      <c r="W979" s="136"/>
      <c r="X979" s="136"/>
      <c r="Y979" s="136"/>
      <c r="Z979" s="136"/>
    </row>
    <row r="980" spans="2:26" x14ac:dyDescent="0.15">
      <c r="B980" s="4"/>
      <c r="D980" s="35"/>
      <c r="E980" s="35"/>
      <c r="I980" s="35"/>
      <c r="M980" s="35"/>
      <c r="N980" s="35"/>
      <c r="O980" s="35"/>
      <c r="P980" s="35"/>
      <c r="Q980" s="35"/>
      <c r="S980" s="82"/>
      <c r="T980" s="137"/>
      <c r="W980" s="136"/>
      <c r="X980" s="136"/>
      <c r="Y980" s="136"/>
      <c r="Z980" s="136"/>
    </row>
    <row r="981" spans="2:26" x14ac:dyDescent="0.15">
      <c r="B981" s="4"/>
      <c r="D981" s="35"/>
      <c r="E981" s="35"/>
      <c r="I981" s="35"/>
      <c r="M981" s="35"/>
      <c r="N981" s="35"/>
      <c r="O981" s="35"/>
      <c r="P981" s="35"/>
      <c r="Q981" s="35"/>
      <c r="S981" s="82"/>
      <c r="T981" s="137"/>
      <c r="W981" s="136"/>
      <c r="X981" s="136"/>
      <c r="Y981" s="136"/>
      <c r="Z981" s="136"/>
    </row>
    <row r="982" spans="2:26" x14ac:dyDescent="0.15">
      <c r="B982" s="4"/>
      <c r="D982" s="35"/>
      <c r="E982" s="35"/>
      <c r="I982" s="35"/>
      <c r="M982" s="35"/>
      <c r="N982" s="35"/>
      <c r="O982" s="35"/>
      <c r="P982" s="35"/>
      <c r="Q982" s="35"/>
      <c r="S982" s="82"/>
      <c r="T982" s="137"/>
      <c r="W982" s="136"/>
      <c r="X982" s="136"/>
      <c r="Y982" s="136"/>
      <c r="Z982" s="136"/>
    </row>
    <row r="983" spans="2:26" x14ac:dyDescent="0.15">
      <c r="B983" s="4"/>
      <c r="D983" s="35"/>
      <c r="E983" s="35"/>
      <c r="I983" s="35"/>
      <c r="M983" s="35"/>
      <c r="N983" s="35"/>
      <c r="O983" s="35"/>
      <c r="P983" s="35"/>
      <c r="Q983" s="35"/>
      <c r="S983" s="82"/>
      <c r="T983" s="137"/>
      <c r="W983" s="136"/>
      <c r="X983" s="136"/>
      <c r="Y983" s="136"/>
      <c r="Z983" s="136"/>
    </row>
    <row r="984" spans="2:26" x14ac:dyDescent="0.15">
      <c r="B984" s="4"/>
      <c r="D984" s="35"/>
      <c r="E984" s="35"/>
      <c r="I984" s="35"/>
      <c r="M984" s="35"/>
      <c r="N984" s="35"/>
      <c r="O984" s="35"/>
      <c r="P984" s="35"/>
      <c r="Q984" s="35"/>
      <c r="S984" s="82"/>
      <c r="T984" s="137"/>
      <c r="W984" s="136"/>
      <c r="X984" s="136"/>
      <c r="Y984" s="136"/>
      <c r="Z984" s="136"/>
    </row>
    <row r="985" spans="2:26" x14ac:dyDescent="0.15">
      <c r="B985" s="4"/>
      <c r="D985" s="35"/>
      <c r="E985" s="35"/>
      <c r="I985" s="35"/>
      <c r="M985" s="35"/>
      <c r="N985" s="35"/>
      <c r="O985" s="35"/>
      <c r="P985" s="35"/>
      <c r="Q985" s="35"/>
      <c r="S985" s="82"/>
      <c r="T985" s="137"/>
      <c r="W985" s="136"/>
      <c r="X985" s="136"/>
      <c r="Y985" s="136"/>
      <c r="Z985" s="136"/>
    </row>
    <row r="986" spans="2:26" x14ac:dyDescent="0.15">
      <c r="B986" s="4"/>
      <c r="D986" s="35"/>
      <c r="E986" s="35"/>
      <c r="I986" s="35"/>
      <c r="M986" s="35"/>
      <c r="N986" s="35"/>
      <c r="O986" s="35"/>
      <c r="P986" s="35"/>
      <c r="Q986" s="35"/>
      <c r="S986" s="82"/>
      <c r="T986" s="137"/>
      <c r="W986" s="136"/>
      <c r="X986" s="136"/>
      <c r="Y986" s="136"/>
      <c r="Z986" s="136"/>
    </row>
    <row r="987" spans="2:26" x14ac:dyDescent="0.15">
      <c r="B987" s="4"/>
      <c r="D987" s="35"/>
      <c r="E987" s="35"/>
      <c r="I987" s="35"/>
      <c r="M987" s="35"/>
      <c r="N987" s="35"/>
      <c r="O987" s="35"/>
      <c r="P987" s="35"/>
      <c r="Q987" s="35"/>
      <c r="S987" s="82"/>
      <c r="T987" s="137"/>
      <c r="W987" s="136"/>
      <c r="X987" s="136"/>
      <c r="Y987" s="136"/>
      <c r="Z987" s="136"/>
    </row>
    <row r="988" spans="2:26" x14ac:dyDescent="0.15">
      <c r="B988" s="4"/>
      <c r="D988" s="35"/>
      <c r="E988" s="35"/>
      <c r="I988" s="35"/>
      <c r="M988" s="35"/>
      <c r="N988" s="35"/>
      <c r="O988" s="35"/>
      <c r="P988" s="35"/>
      <c r="Q988" s="35"/>
      <c r="S988" s="82"/>
      <c r="T988" s="137"/>
      <c r="W988" s="136"/>
      <c r="X988" s="136"/>
      <c r="Y988" s="136"/>
      <c r="Z988" s="136"/>
    </row>
    <row r="989" spans="2:26" x14ac:dyDescent="0.15">
      <c r="B989" s="4"/>
      <c r="D989" s="35"/>
      <c r="E989" s="35"/>
      <c r="I989" s="35"/>
      <c r="M989" s="35"/>
      <c r="N989" s="35"/>
      <c r="O989" s="35"/>
      <c r="P989" s="35"/>
      <c r="Q989" s="35"/>
      <c r="S989" s="82"/>
      <c r="T989" s="137"/>
      <c r="W989" s="136"/>
      <c r="X989" s="136"/>
      <c r="Y989" s="136"/>
      <c r="Z989" s="136"/>
    </row>
    <row r="990" spans="2:26" x14ac:dyDescent="0.15">
      <c r="B990" s="4"/>
      <c r="D990" s="35"/>
      <c r="E990" s="35"/>
      <c r="I990" s="35"/>
      <c r="M990" s="35"/>
      <c r="N990" s="35"/>
      <c r="O990" s="35"/>
      <c r="P990" s="35"/>
      <c r="Q990" s="35"/>
      <c r="S990" s="82"/>
      <c r="T990" s="137"/>
      <c r="W990" s="136"/>
      <c r="X990" s="136"/>
      <c r="Y990" s="136"/>
      <c r="Z990" s="136"/>
    </row>
    <row r="991" spans="2:26" x14ac:dyDescent="0.15">
      <c r="B991" s="4"/>
      <c r="D991" s="35"/>
      <c r="E991" s="35"/>
      <c r="I991" s="35"/>
      <c r="M991" s="35"/>
      <c r="N991" s="35"/>
      <c r="O991" s="35"/>
      <c r="P991" s="35"/>
      <c r="Q991" s="35"/>
      <c r="S991" s="82"/>
      <c r="T991" s="137"/>
      <c r="W991" s="136"/>
      <c r="X991" s="136"/>
      <c r="Y991" s="136"/>
      <c r="Z991" s="136"/>
    </row>
    <row r="992" spans="2:26" x14ac:dyDescent="0.15">
      <c r="B992" s="4"/>
      <c r="D992" s="35"/>
      <c r="E992" s="35"/>
      <c r="I992" s="35"/>
      <c r="M992" s="35"/>
      <c r="N992" s="35"/>
      <c r="O992" s="35"/>
      <c r="P992" s="35"/>
      <c r="Q992" s="35"/>
      <c r="S992" s="82"/>
      <c r="T992" s="137"/>
      <c r="W992" s="136"/>
      <c r="X992" s="136"/>
      <c r="Y992" s="136"/>
      <c r="Z992" s="136"/>
    </row>
    <row r="993" spans="2:26" x14ac:dyDescent="0.15">
      <c r="B993" s="4"/>
      <c r="D993" s="35"/>
      <c r="E993" s="35"/>
      <c r="I993" s="35"/>
      <c r="M993" s="35"/>
      <c r="N993" s="35"/>
      <c r="O993" s="35"/>
      <c r="P993" s="35"/>
      <c r="Q993" s="35"/>
      <c r="S993" s="82"/>
      <c r="T993" s="137"/>
      <c r="W993" s="136"/>
      <c r="X993" s="136"/>
      <c r="Y993" s="136"/>
      <c r="Z993" s="136"/>
    </row>
    <row r="994" spans="2:26" x14ac:dyDescent="0.15">
      <c r="B994" s="4"/>
      <c r="D994" s="35"/>
      <c r="E994" s="35"/>
      <c r="I994" s="35"/>
      <c r="M994" s="35"/>
      <c r="N994" s="35"/>
      <c r="O994" s="35"/>
      <c r="P994" s="35"/>
      <c r="Q994" s="35"/>
      <c r="S994" s="82"/>
      <c r="T994" s="137"/>
      <c r="W994" s="136"/>
      <c r="X994" s="136"/>
      <c r="Y994" s="136"/>
      <c r="Z994" s="136"/>
    </row>
    <row r="995" spans="2:26" x14ac:dyDescent="0.15">
      <c r="B995" s="4"/>
      <c r="D995" s="35"/>
      <c r="E995" s="35"/>
      <c r="I995" s="35"/>
      <c r="M995" s="35"/>
      <c r="N995" s="35"/>
      <c r="O995" s="35"/>
      <c r="P995" s="35"/>
      <c r="Q995" s="35"/>
      <c r="S995" s="82"/>
      <c r="T995" s="137"/>
      <c r="W995" s="136"/>
      <c r="X995" s="136"/>
      <c r="Y995" s="136"/>
      <c r="Z995" s="136"/>
    </row>
    <row r="996" spans="2:26" x14ac:dyDescent="0.15">
      <c r="B996" s="4"/>
      <c r="D996" s="35"/>
      <c r="E996" s="35"/>
      <c r="I996" s="35"/>
      <c r="M996" s="35"/>
      <c r="N996" s="35"/>
      <c r="O996" s="35"/>
      <c r="P996" s="35"/>
      <c r="Q996" s="35"/>
      <c r="S996" s="82"/>
      <c r="T996" s="137"/>
      <c r="W996" s="136"/>
      <c r="X996" s="136"/>
      <c r="Y996" s="136"/>
      <c r="Z996" s="136"/>
    </row>
    <row r="997" spans="2:26" x14ac:dyDescent="0.15">
      <c r="B997" s="4"/>
      <c r="D997" s="35"/>
      <c r="E997" s="35"/>
      <c r="I997" s="35"/>
      <c r="M997" s="35"/>
      <c r="N997" s="35"/>
      <c r="O997" s="35"/>
      <c r="P997" s="35"/>
      <c r="Q997" s="35"/>
      <c r="S997" s="82"/>
      <c r="T997" s="137"/>
      <c r="W997" s="136"/>
      <c r="X997" s="136"/>
      <c r="Y997" s="136"/>
      <c r="Z997" s="136"/>
    </row>
    <row r="998" spans="2:26" x14ac:dyDescent="0.15">
      <c r="B998" s="4"/>
      <c r="D998" s="35"/>
      <c r="E998" s="35"/>
      <c r="I998" s="35"/>
      <c r="M998" s="35"/>
      <c r="N998" s="35"/>
      <c r="O998" s="35"/>
      <c r="P998" s="35"/>
      <c r="Q998" s="35"/>
      <c r="S998" s="82"/>
      <c r="T998" s="137"/>
      <c r="W998" s="136"/>
      <c r="X998" s="136"/>
      <c r="Y998" s="136"/>
      <c r="Z998" s="136"/>
    </row>
    <row r="999" spans="2:26" x14ac:dyDescent="0.15">
      <c r="B999" s="4"/>
      <c r="D999" s="35"/>
      <c r="E999" s="35"/>
      <c r="I999" s="35"/>
      <c r="M999" s="35"/>
      <c r="N999" s="35"/>
      <c r="O999" s="35"/>
      <c r="P999" s="35"/>
      <c r="Q999" s="35"/>
      <c r="S999" s="82"/>
      <c r="T999" s="137"/>
      <c r="W999" s="136"/>
      <c r="X999" s="136"/>
      <c r="Y999" s="136"/>
      <c r="Z999" s="136"/>
    </row>
    <row r="1000" spans="2:26" x14ac:dyDescent="0.15">
      <c r="B1000" s="4"/>
      <c r="D1000" s="35"/>
      <c r="E1000" s="35"/>
      <c r="I1000" s="35"/>
      <c r="M1000" s="35"/>
      <c r="N1000" s="35"/>
      <c r="O1000" s="35"/>
      <c r="P1000" s="35"/>
      <c r="Q1000" s="35"/>
      <c r="S1000" s="82"/>
      <c r="T1000" s="137"/>
      <c r="W1000" s="136"/>
      <c r="X1000" s="136"/>
      <c r="Y1000" s="136"/>
      <c r="Z1000" s="136"/>
    </row>
    <row r="1001" spans="2:26" x14ac:dyDescent="0.15">
      <c r="B1001" s="4"/>
      <c r="D1001" s="35"/>
      <c r="E1001" s="35"/>
      <c r="I1001" s="35"/>
      <c r="M1001" s="35"/>
      <c r="N1001" s="35"/>
      <c r="O1001" s="35"/>
      <c r="P1001" s="35"/>
      <c r="Q1001" s="35"/>
      <c r="S1001" s="82"/>
      <c r="T1001" s="137"/>
      <c r="W1001" s="136"/>
      <c r="X1001" s="136"/>
      <c r="Y1001" s="136"/>
      <c r="Z1001" s="136"/>
    </row>
    <row r="1002" spans="2:26" x14ac:dyDescent="0.15">
      <c r="B1002" s="4"/>
      <c r="D1002" s="35"/>
      <c r="E1002" s="35"/>
      <c r="I1002" s="35"/>
      <c r="M1002" s="35"/>
      <c r="N1002" s="35"/>
      <c r="O1002" s="35"/>
      <c r="P1002" s="35"/>
      <c r="Q1002" s="35"/>
      <c r="S1002" s="82"/>
      <c r="T1002" s="137"/>
      <c r="W1002" s="136"/>
      <c r="X1002" s="136"/>
      <c r="Y1002" s="136"/>
      <c r="Z1002" s="136"/>
    </row>
    <row r="1003" spans="2:26" x14ac:dyDescent="0.15">
      <c r="B1003" s="4"/>
      <c r="D1003" s="35"/>
      <c r="E1003" s="35"/>
      <c r="I1003" s="35"/>
      <c r="M1003" s="35"/>
      <c r="N1003" s="35"/>
      <c r="O1003" s="35"/>
      <c r="P1003" s="35"/>
      <c r="Q1003" s="35"/>
      <c r="S1003" s="82"/>
      <c r="T1003" s="137"/>
      <c r="W1003" s="136"/>
      <c r="X1003" s="136"/>
      <c r="Y1003" s="136"/>
      <c r="Z1003" s="136"/>
    </row>
    <row r="1004" spans="2:26" x14ac:dyDescent="0.15">
      <c r="B1004" s="4"/>
      <c r="D1004" s="35"/>
      <c r="E1004" s="35"/>
      <c r="I1004" s="35"/>
      <c r="M1004" s="35"/>
      <c r="N1004" s="35"/>
      <c r="O1004" s="35"/>
      <c r="P1004" s="35"/>
      <c r="Q1004" s="35"/>
      <c r="S1004" s="82"/>
      <c r="T1004" s="137"/>
      <c r="W1004" s="136"/>
      <c r="X1004" s="136"/>
      <c r="Y1004" s="136"/>
      <c r="Z1004" s="136"/>
    </row>
    <row r="1005" spans="2:26" x14ac:dyDescent="0.15">
      <c r="B1005" s="4"/>
      <c r="D1005" s="35"/>
      <c r="E1005" s="35"/>
      <c r="I1005" s="35"/>
      <c r="M1005" s="35"/>
      <c r="N1005" s="35"/>
      <c r="O1005" s="35"/>
      <c r="P1005" s="35"/>
      <c r="Q1005" s="35"/>
      <c r="S1005" s="82"/>
      <c r="T1005" s="137"/>
      <c r="W1005" s="136"/>
      <c r="X1005" s="136"/>
      <c r="Y1005" s="136"/>
      <c r="Z1005" s="136"/>
    </row>
    <row r="1006" spans="2:26" x14ac:dyDescent="0.15">
      <c r="B1006" s="4"/>
      <c r="D1006" s="35"/>
      <c r="E1006" s="35"/>
      <c r="I1006" s="35"/>
      <c r="M1006" s="35"/>
      <c r="N1006" s="35"/>
      <c r="O1006" s="35"/>
      <c r="P1006" s="35"/>
      <c r="Q1006" s="35"/>
      <c r="S1006" s="82"/>
      <c r="T1006" s="137"/>
      <c r="W1006" s="136"/>
      <c r="X1006" s="136"/>
      <c r="Y1006" s="136"/>
      <c r="Z1006" s="136"/>
    </row>
    <row r="1007" spans="2:26" x14ac:dyDescent="0.15">
      <c r="B1007" s="4"/>
      <c r="D1007" s="35"/>
      <c r="E1007" s="35"/>
      <c r="I1007" s="35"/>
      <c r="M1007" s="35"/>
      <c r="N1007" s="35"/>
      <c r="O1007" s="35"/>
      <c r="P1007" s="35"/>
      <c r="Q1007" s="35"/>
      <c r="S1007" s="82"/>
      <c r="T1007" s="137"/>
      <c r="W1007" s="136"/>
      <c r="X1007" s="136"/>
      <c r="Y1007" s="136"/>
      <c r="Z1007" s="136"/>
    </row>
    <row r="1008" spans="2:26" x14ac:dyDescent="0.15">
      <c r="B1008" s="4"/>
      <c r="D1008" s="35"/>
      <c r="E1008" s="35"/>
      <c r="I1008" s="35"/>
      <c r="M1008" s="35"/>
      <c r="N1008" s="35"/>
      <c r="O1008" s="35"/>
      <c r="P1008" s="35"/>
      <c r="Q1008" s="35"/>
      <c r="S1008" s="82"/>
      <c r="T1008" s="137"/>
      <c r="W1008" s="136"/>
      <c r="X1008" s="136"/>
      <c r="Y1008" s="136"/>
      <c r="Z1008" s="136"/>
    </row>
    <row r="1009" spans="2:26" x14ac:dyDescent="0.15">
      <c r="B1009" s="4"/>
      <c r="D1009" s="35"/>
      <c r="E1009" s="35"/>
      <c r="I1009" s="35"/>
      <c r="M1009" s="35"/>
      <c r="N1009" s="35"/>
      <c r="O1009" s="35"/>
      <c r="P1009" s="35"/>
      <c r="Q1009" s="35"/>
      <c r="S1009" s="82"/>
      <c r="T1009" s="137"/>
      <c r="W1009" s="136"/>
      <c r="X1009" s="136"/>
      <c r="Y1009" s="136"/>
      <c r="Z1009" s="136"/>
    </row>
    <row r="1010" spans="2:26" x14ac:dyDescent="0.15">
      <c r="B1010" s="4"/>
      <c r="D1010" s="35"/>
      <c r="E1010" s="35"/>
      <c r="I1010" s="35"/>
      <c r="M1010" s="35"/>
      <c r="N1010" s="35"/>
      <c r="O1010" s="35"/>
      <c r="P1010" s="35"/>
      <c r="Q1010" s="35"/>
      <c r="S1010" s="82"/>
      <c r="T1010" s="137"/>
      <c r="W1010" s="136"/>
      <c r="X1010" s="136"/>
      <c r="Y1010" s="136"/>
      <c r="Z1010" s="136"/>
    </row>
    <row r="1011" spans="2:26" x14ac:dyDescent="0.15">
      <c r="B1011" s="4"/>
      <c r="D1011" s="35"/>
      <c r="E1011" s="35"/>
      <c r="I1011" s="35"/>
      <c r="M1011" s="35"/>
      <c r="N1011" s="35"/>
      <c r="O1011" s="35"/>
      <c r="P1011" s="35"/>
      <c r="Q1011" s="35"/>
      <c r="S1011" s="82"/>
      <c r="T1011" s="137"/>
      <c r="W1011" s="136"/>
      <c r="X1011" s="136"/>
      <c r="Y1011" s="136"/>
      <c r="Z1011" s="136"/>
    </row>
    <row r="1012" spans="2:26" x14ac:dyDescent="0.15">
      <c r="B1012" s="4"/>
      <c r="D1012" s="35"/>
      <c r="E1012" s="35"/>
      <c r="I1012" s="35"/>
      <c r="M1012" s="35"/>
      <c r="N1012" s="35"/>
      <c r="O1012" s="35"/>
      <c r="P1012" s="35"/>
      <c r="Q1012" s="35"/>
      <c r="S1012" s="82"/>
      <c r="T1012" s="137"/>
      <c r="W1012" s="136"/>
      <c r="X1012" s="136"/>
      <c r="Y1012" s="136"/>
      <c r="Z1012" s="136"/>
    </row>
    <row r="1013" spans="2:26" x14ac:dyDescent="0.15">
      <c r="B1013" s="4"/>
      <c r="D1013" s="35"/>
      <c r="E1013" s="35"/>
      <c r="I1013" s="35"/>
      <c r="M1013" s="35"/>
      <c r="N1013" s="35"/>
      <c r="O1013" s="35"/>
      <c r="P1013" s="35"/>
      <c r="Q1013" s="35"/>
      <c r="S1013" s="82"/>
      <c r="T1013" s="137"/>
      <c r="W1013" s="136"/>
      <c r="X1013" s="136"/>
      <c r="Y1013" s="136"/>
      <c r="Z1013" s="136"/>
    </row>
    <row r="1014" spans="2:26" x14ac:dyDescent="0.15">
      <c r="B1014" s="4"/>
      <c r="D1014" s="35"/>
      <c r="E1014" s="35"/>
      <c r="I1014" s="35"/>
      <c r="M1014" s="35"/>
      <c r="N1014" s="35"/>
      <c r="O1014" s="35"/>
      <c r="P1014" s="35"/>
      <c r="Q1014" s="35"/>
      <c r="S1014" s="82"/>
      <c r="T1014" s="137"/>
      <c r="W1014" s="136"/>
      <c r="X1014" s="136"/>
      <c r="Y1014" s="136"/>
      <c r="Z1014" s="136"/>
    </row>
    <row r="1015" spans="2:26" x14ac:dyDescent="0.15">
      <c r="B1015" s="4"/>
      <c r="D1015" s="35"/>
      <c r="E1015" s="35"/>
      <c r="I1015" s="35"/>
      <c r="M1015" s="35"/>
      <c r="N1015" s="35"/>
      <c r="O1015" s="35"/>
      <c r="P1015" s="35"/>
      <c r="Q1015" s="35"/>
      <c r="S1015" s="82"/>
      <c r="T1015" s="137"/>
      <c r="W1015" s="136"/>
      <c r="X1015" s="136"/>
      <c r="Y1015" s="136"/>
      <c r="Z1015" s="136"/>
    </row>
    <row r="1016" spans="2:26" x14ac:dyDescent="0.15">
      <c r="B1016" s="4"/>
      <c r="D1016" s="35"/>
      <c r="E1016" s="35"/>
      <c r="I1016" s="35"/>
      <c r="M1016" s="35"/>
      <c r="N1016" s="35"/>
      <c r="O1016" s="35"/>
      <c r="P1016" s="35"/>
      <c r="Q1016" s="35"/>
      <c r="S1016" s="82"/>
      <c r="T1016" s="137"/>
      <c r="W1016" s="136"/>
      <c r="X1016" s="136"/>
      <c r="Y1016" s="136"/>
      <c r="Z1016" s="136"/>
    </row>
    <row r="1017" spans="2:26" x14ac:dyDescent="0.15">
      <c r="B1017" s="4"/>
      <c r="D1017" s="35"/>
      <c r="E1017" s="35"/>
      <c r="I1017" s="35"/>
      <c r="M1017" s="35"/>
      <c r="N1017" s="35"/>
      <c r="O1017" s="35"/>
      <c r="P1017" s="35"/>
      <c r="Q1017" s="35"/>
      <c r="S1017" s="82"/>
      <c r="T1017" s="137"/>
      <c r="W1017" s="136"/>
      <c r="X1017" s="136"/>
      <c r="Y1017" s="136"/>
      <c r="Z1017" s="136"/>
    </row>
    <row r="1018" spans="2:26" x14ac:dyDescent="0.15">
      <c r="B1018" s="4"/>
      <c r="D1018" s="35"/>
      <c r="E1018" s="35"/>
      <c r="I1018" s="35"/>
      <c r="M1018" s="35"/>
      <c r="N1018" s="35"/>
      <c r="O1018" s="35"/>
      <c r="P1018" s="35"/>
      <c r="Q1018" s="35"/>
      <c r="S1018" s="82"/>
      <c r="T1018" s="137"/>
      <c r="W1018" s="136"/>
      <c r="X1018" s="136"/>
      <c r="Y1018" s="136"/>
      <c r="Z1018" s="136"/>
    </row>
    <row r="1019" spans="2:26" x14ac:dyDescent="0.15">
      <c r="B1019" s="4"/>
      <c r="D1019" s="35"/>
      <c r="E1019" s="35"/>
      <c r="I1019" s="35"/>
      <c r="M1019" s="35"/>
      <c r="N1019" s="35"/>
      <c r="O1019" s="35"/>
      <c r="P1019" s="35"/>
      <c r="Q1019" s="35"/>
      <c r="S1019" s="82"/>
      <c r="T1019" s="137"/>
      <c r="W1019" s="136"/>
      <c r="X1019" s="136"/>
      <c r="Y1019" s="136"/>
      <c r="Z1019" s="136"/>
    </row>
    <row r="1020" spans="2:26" x14ac:dyDescent="0.15">
      <c r="B1020" s="4"/>
      <c r="D1020" s="35"/>
      <c r="E1020" s="35"/>
      <c r="I1020" s="35"/>
      <c r="M1020" s="35"/>
      <c r="N1020" s="35"/>
      <c r="O1020" s="35"/>
      <c r="P1020" s="35"/>
      <c r="Q1020" s="35"/>
      <c r="S1020" s="82"/>
      <c r="T1020" s="137"/>
      <c r="W1020" s="136"/>
      <c r="X1020" s="136"/>
      <c r="Y1020" s="136"/>
      <c r="Z1020" s="136"/>
    </row>
    <row r="1021" spans="2:26" x14ac:dyDescent="0.15">
      <c r="B1021" s="4"/>
      <c r="D1021" s="35"/>
      <c r="E1021" s="35"/>
      <c r="I1021" s="35"/>
      <c r="M1021" s="35"/>
      <c r="N1021" s="35"/>
      <c r="O1021" s="35"/>
      <c r="P1021" s="35"/>
      <c r="Q1021" s="35"/>
      <c r="S1021" s="82"/>
      <c r="T1021" s="137"/>
      <c r="W1021" s="136"/>
      <c r="X1021" s="136"/>
      <c r="Y1021" s="136"/>
      <c r="Z1021" s="136"/>
    </row>
    <row r="1022" spans="2:26" x14ac:dyDescent="0.15">
      <c r="B1022" s="4"/>
      <c r="D1022" s="35"/>
      <c r="E1022" s="35"/>
      <c r="I1022" s="35"/>
      <c r="M1022" s="35"/>
      <c r="N1022" s="35"/>
      <c r="O1022" s="35"/>
      <c r="P1022" s="35"/>
      <c r="Q1022" s="35"/>
      <c r="S1022" s="82"/>
      <c r="T1022" s="137"/>
      <c r="W1022" s="136"/>
      <c r="X1022" s="136"/>
      <c r="Y1022" s="136"/>
      <c r="Z1022" s="136"/>
    </row>
    <row r="1023" spans="2:26" x14ac:dyDescent="0.15">
      <c r="B1023" s="4"/>
      <c r="D1023" s="35"/>
      <c r="E1023" s="35"/>
      <c r="I1023" s="35"/>
      <c r="M1023" s="35"/>
      <c r="N1023" s="35"/>
      <c r="O1023" s="35"/>
      <c r="P1023" s="35"/>
      <c r="Q1023" s="35"/>
      <c r="S1023" s="82"/>
      <c r="T1023" s="137"/>
      <c r="W1023" s="136"/>
      <c r="X1023" s="136"/>
      <c r="Y1023" s="136"/>
      <c r="Z1023" s="136"/>
    </row>
    <row r="1024" spans="2:26" x14ac:dyDescent="0.15">
      <c r="B1024" s="4"/>
      <c r="D1024" s="35"/>
      <c r="E1024" s="35"/>
      <c r="I1024" s="35"/>
      <c r="M1024" s="35"/>
      <c r="N1024" s="35"/>
      <c r="O1024" s="35"/>
      <c r="P1024" s="35"/>
      <c r="Q1024" s="35"/>
      <c r="S1024" s="82"/>
      <c r="T1024" s="137"/>
      <c r="W1024" s="136"/>
      <c r="X1024" s="136"/>
      <c r="Y1024" s="136"/>
      <c r="Z1024" s="136"/>
    </row>
    <row r="1025" spans="2:26" x14ac:dyDescent="0.15">
      <c r="B1025" s="4"/>
      <c r="D1025" s="35"/>
      <c r="E1025" s="35"/>
      <c r="I1025" s="35"/>
      <c r="M1025" s="35"/>
      <c r="N1025" s="35"/>
      <c r="O1025" s="35"/>
      <c r="P1025" s="35"/>
      <c r="Q1025" s="35"/>
      <c r="S1025" s="82"/>
      <c r="T1025" s="137"/>
      <c r="W1025" s="136"/>
      <c r="X1025" s="136"/>
      <c r="Y1025" s="136"/>
      <c r="Z1025" s="136"/>
    </row>
    <row r="1026" spans="2:26" x14ac:dyDescent="0.15">
      <c r="B1026" s="4"/>
      <c r="D1026" s="35"/>
      <c r="E1026" s="35"/>
      <c r="I1026" s="35"/>
      <c r="M1026" s="35"/>
      <c r="N1026" s="35"/>
      <c r="O1026" s="35"/>
      <c r="P1026" s="35"/>
      <c r="Q1026" s="35"/>
      <c r="S1026" s="82"/>
      <c r="T1026" s="137"/>
      <c r="W1026" s="136"/>
      <c r="X1026" s="136"/>
      <c r="Y1026" s="136"/>
      <c r="Z1026" s="136"/>
    </row>
    <row r="1027" spans="2:26" x14ac:dyDescent="0.15">
      <c r="B1027" s="4"/>
      <c r="D1027" s="35"/>
      <c r="E1027" s="35"/>
      <c r="I1027" s="35"/>
      <c r="M1027" s="35"/>
      <c r="N1027" s="35"/>
      <c r="O1027" s="35"/>
      <c r="P1027" s="35"/>
      <c r="Q1027" s="35"/>
      <c r="S1027" s="82"/>
      <c r="T1027" s="137"/>
      <c r="W1027" s="136"/>
      <c r="X1027" s="136"/>
      <c r="Y1027" s="136"/>
      <c r="Z1027" s="136"/>
    </row>
    <row r="1028" spans="2:26" x14ac:dyDescent="0.15">
      <c r="B1028" s="4"/>
      <c r="D1028" s="35"/>
      <c r="E1028" s="35"/>
      <c r="I1028" s="35"/>
      <c r="M1028" s="35"/>
      <c r="N1028" s="35"/>
      <c r="O1028" s="35"/>
      <c r="P1028" s="35"/>
      <c r="Q1028" s="35"/>
      <c r="S1028" s="82"/>
      <c r="T1028" s="137"/>
      <c r="W1028" s="136"/>
      <c r="X1028" s="136"/>
      <c r="Y1028" s="136"/>
      <c r="Z1028" s="136"/>
    </row>
    <row r="1029" spans="2:26" x14ac:dyDescent="0.15">
      <c r="B1029" s="4"/>
      <c r="D1029" s="35"/>
      <c r="E1029" s="35"/>
      <c r="I1029" s="35"/>
      <c r="M1029" s="35"/>
      <c r="N1029" s="35"/>
      <c r="O1029" s="35"/>
      <c r="P1029" s="35"/>
      <c r="Q1029" s="35"/>
      <c r="S1029" s="82"/>
      <c r="T1029" s="137"/>
      <c r="W1029" s="136"/>
      <c r="X1029" s="136"/>
      <c r="Y1029" s="136"/>
      <c r="Z1029" s="136"/>
    </row>
    <row r="1030" spans="2:26" x14ac:dyDescent="0.15">
      <c r="B1030" s="4"/>
      <c r="D1030" s="35"/>
      <c r="E1030" s="35"/>
      <c r="I1030" s="35"/>
      <c r="M1030" s="35"/>
      <c r="N1030" s="35"/>
      <c r="O1030" s="35"/>
      <c r="P1030" s="35"/>
      <c r="Q1030" s="35"/>
      <c r="S1030" s="82"/>
      <c r="T1030" s="137"/>
      <c r="W1030" s="136"/>
      <c r="X1030" s="136"/>
      <c r="Y1030" s="136"/>
      <c r="Z1030" s="136"/>
    </row>
    <row r="1031" spans="2:26" x14ac:dyDescent="0.15">
      <c r="B1031" s="4"/>
      <c r="D1031" s="35"/>
      <c r="E1031" s="35"/>
      <c r="I1031" s="35"/>
      <c r="M1031" s="35"/>
      <c r="N1031" s="35"/>
      <c r="O1031" s="35"/>
      <c r="P1031" s="35"/>
      <c r="Q1031" s="35"/>
      <c r="S1031" s="82"/>
      <c r="T1031" s="137"/>
      <c r="W1031" s="136"/>
      <c r="X1031" s="136"/>
      <c r="Y1031" s="136"/>
      <c r="Z1031" s="136"/>
    </row>
    <row r="1032" spans="2:26" x14ac:dyDescent="0.15">
      <c r="B1032" s="4"/>
      <c r="D1032" s="35"/>
      <c r="E1032" s="35"/>
      <c r="I1032" s="35"/>
      <c r="M1032" s="35"/>
      <c r="N1032" s="35"/>
      <c r="O1032" s="35"/>
      <c r="P1032" s="35"/>
      <c r="Q1032" s="35"/>
      <c r="S1032" s="82"/>
      <c r="T1032" s="137"/>
      <c r="W1032" s="136"/>
      <c r="X1032" s="136"/>
      <c r="Y1032" s="136"/>
      <c r="Z1032" s="136"/>
    </row>
    <row r="1033" spans="2:26" x14ac:dyDescent="0.15">
      <c r="B1033" s="4"/>
      <c r="D1033" s="35"/>
      <c r="E1033" s="35"/>
      <c r="I1033" s="35"/>
      <c r="M1033" s="35"/>
      <c r="N1033" s="35"/>
      <c r="O1033" s="35"/>
      <c r="P1033" s="35"/>
      <c r="Q1033" s="35"/>
      <c r="S1033" s="82"/>
      <c r="T1033" s="137"/>
      <c r="W1033" s="136"/>
      <c r="X1033" s="136"/>
      <c r="Y1033" s="136"/>
      <c r="Z1033" s="136"/>
    </row>
    <row r="1034" spans="2:26" x14ac:dyDescent="0.15">
      <c r="B1034" s="4"/>
      <c r="D1034" s="35"/>
      <c r="E1034" s="35"/>
      <c r="I1034" s="35"/>
      <c r="M1034" s="35"/>
      <c r="N1034" s="35"/>
      <c r="O1034" s="35"/>
      <c r="P1034" s="35"/>
      <c r="Q1034" s="35"/>
      <c r="S1034" s="82"/>
      <c r="T1034" s="137"/>
      <c r="W1034" s="136"/>
      <c r="X1034" s="136"/>
      <c r="Y1034" s="136"/>
      <c r="Z1034" s="136"/>
    </row>
    <row r="1035" spans="2:26" x14ac:dyDescent="0.15">
      <c r="B1035" s="4"/>
      <c r="D1035" s="35"/>
      <c r="E1035" s="35"/>
      <c r="I1035" s="35"/>
      <c r="M1035" s="35"/>
      <c r="N1035" s="35"/>
      <c r="O1035" s="35"/>
      <c r="P1035" s="35"/>
      <c r="Q1035" s="35"/>
      <c r="S1035" s="82"/>
      <c r="T1035" s="137"/>
      <c r="W1035" s="136"/>
      <c r="X1035" s="136"/>
      <c r="Y1035" s="136"/>
      <c r="Z1035" s="136"/>
    </row>
    <row r="1036" spans="2:26" x14ac:dyDescent="0.15">
      <c r="B1036" s="4"/>
      <c r="D1036" s="35"/>
      <c r="E1036" s="35"/>
      <c r="I1036" s="35"/>
      <c r="M1036" s="35"/>
      <c r="N1036" s="35"/>
      <c r="O1036" s="35"/>
      <c r="P1036" s="35"/>
      <c r="Q1036" s="35"/>
      <c r="S1036" s="82"/>
      <c r="T1036" s="137"/>
      <c r="W1036" s="136"/>
      <c r="X1036" s="136"/>
      <c r="Y1036" s="136"/>
      <c r="Z1036" s="136"/>
    </row>
    <row r="1037" spans="2:26" x14ac:dyDescent="0.15">
      <c r="B1037" s="4"/>
      <c r="D1037" s="35"/>
      <c r="E1037" s="35"/>
      <c r="I1037" s="35"/>
      <c r="M1037" s="35"/>
      <c r="N1037" s="35"/>
      <c r="O1037" s="35"/>
      <c r="P1037" s="35"/>
      <c r="Q1037" s="35"/>
      <c r="S1037" s="82"/>
      <c r="T1037" s="137"/>
      <c r="W1037" s="136"/>
      <c r="X1037" s="136"/>
      <c r="Y1037" s="136"/>
      <c r="Z1037" s="136"/>
    </row>
    <row r="1038" spans="2:26" x14ac:dyDescent="0.15">
      <c r="B1038" s="4"/>
      <c r="D1038" s="35"/>
      <c r="E1038" s="35"/>
      <c r="I1038" s="35"/>
      <c r="M1038" s="35"/>
      <c r="N1038" s="35"/>
      <c r="O1038" s="35"/>
      <c r="P1038" s="35"/>
      <c r="Q1038" s="35"/>
      <c r="S1038" s="82"/>
      <c r="T1038" s="137"/>
      <c r="W1038" s="136"/>
      <c r="X1038" s="136"/>
      <c r="Y1038" s="136"/>
      <c r="Z1038" s="136"/>
    </row>
    <row r="1039" spans="2:26" x14ac:dyDescent="0.15">
      <c r="B1039" s="4"/>
      <c r="D1039" s="35"/>
      <c r="E1039" s="35"/>
      <c r="I1039" s="35"/>
      <c r="M1039" s="35"/>
      <c r="N1039" s="35"/>
      <c r="O1039" s="35"/>
      <c r="P1039" s="35"/>
      <c r="Q1039" s="35"/>
      <c r="S1039" s="82"/>
      <c r="T1039" s="137"/>
      <c r="W1039" s="136"/>
      <c r="X1039" s="136"/>
      <c r="Y1039" s="136"/>
      <c r="Z1039" s="136"/>
    </row>
    <row r="1040" spans="2:26" x14ac:dyDescent="0.15">
      <c r="B1040" s="4"/>
      <c r="D1040" s="35"/>
      <c r="E1040" s="35"/>
      <c r="I1040" s="35"/>
      <c r="M1040" s="35"/>
      <c r="N1040" s="35"/>
      <c r="O1040" s="35"/>
      <c r="P1040" s="35"/>
      <c r="Q1040" s="35"/>
      <c r="S1040" s="82"/>
      <c r="T1040" s="137"/>
      <c r="W1040" s="136"/>
      <c r="X1040" s="136"/>
      <c r="Y1040" s="136"/>
      <c r="Z1040" s="136"/>
    </row>
    <row r="1041" spans="2:26" x14ac:dyDescent="0.15">
      <c r="B1041" s="4"/>
      <c r="D1041" s="35"/>
      <c r="E1041" s="35"/>
      <c r="I1041" s="35"/>
      <c r="M1041" s="35"/>
      <c r="N1041" s="35"/>
      <c r="O1041" s="35"/>
      <c r="P1041" s="35"/>
      <c r="Q1041" s="35"/>
      <c r="S1041" s="82"/>
      <c r="T1041" s="137"/>
      <c r="W1041" s="136"/>
      <c r="X1041" s="136"/>
      <c r="Y1041" s="136"/>
      <c r="Z1041" s="136"/>
    </row>
    <row r="1042" spans="2:26" x14ac:dyDescent="0.15">
      <c r="B1042" s="4"/>
      <c r="D1042" s="35"/>
      <c r="E1042" s="35"/>
      <c r="I1042" s="35"/>
      <c r="M1042" s="35"/>
      <c r="N1042" s="35"/>
      <c r="O1042" s="35"/>
      <c r="P1042" s="35"/>
      <c r="Q1042" s="35"/>
      <c r="S1042" s="82"/>
      <c r="T1042" s="137"/>
      <c r="W1042" s="136"/>
      <c r="X1042" s="136"/>
      <c r="Y1042" s="136"/>
      <c r="Z1042" s="136"/>
    </row>
    <row r="1043" spans="2:26" x14ac:dyDescent="0.15">
      <c r="B1043" s="4"/>
      <c r="D1043" s="35"/>
      <c r="E1043" s="35"/>
      <c r="I1043" s="35"/>
      <c r="M1043" s="35"/>
      <c r="N1043" s="35"/>
      <c r="O1043" s="35"/>
      <c r="P1043" s="35"/>
      <c r="Q1043" s="35"/>
      <c r="S1043" s="82"/>
      <c r="T1043" s="137"/>
      <c r="W1043" s="136"/>
      <c r="X1043" s="136"/>
      <c r="Y1043" s="136"/>
      <c r="Z1043" s="136"/>
    </row>
    <row r="1044" spans="2:26" x14ac:dyDescent="0.15">
      <c r="B1044" s="4"/>
      <c r="D1044" s="35"/>
      <c r="E1044" s="35"/>
      <c r="I1044" s="35"/>
      <c r="M1044" s="35"/>
      <c r="N1044" s="35"/>
      <c r="O1044" s="35"/>
      <c r="P1044" s="35"/>
      <c r="Q1044" s="35"/>
      <c r="S1044" s="82"/>
      <c r="T1044" s="137"/>
      <c r="W1044" s="136"/>
      <c r="X1044" s="136"/>
      <c r="Y1044" s="136"/>
      <c r="Z1044" s="136"/>
    </row>
    <row r="1045" spans="2:26" x14ac:dyDescent="0.15">
      <c r="B1045" s="4"/>
      <c r="D1045" s="35"/>
      <c r="E1045" s="35"/>
      <c r="I1045" s="35"/>
      <c r="M1045" s="35"/>
      <c r="N1045" s="35"/>
      <c r="O1045" s="35"/>
      <c r="P1045" s="35"/>
      <c r="Q1045" s="35"/>
      <c r="S1045" s="82"/>
      <c r="T1045" s="137"/>
      <c r="W1045" s="136"/>
      <c r="X1045" s="136"/>
      <c r="Y1045" s="136"/>
      <c r="Z1045" s="136"/>
    </row>
    <row r="1046" spans="2:26" x14ac:dyDescent="0.15">
      <c r="B1046" s="4"/>
      <c r="D1046" s="35"/>
      <c r="E1046" s="35"/>
      <c r="I1046" s="35"/>
      <c r="M1046" s="35"/>
      <c r="N1046" s="35"/>
      <c r="O1046" s="35"/>
      <c r="P1046" s="35"/>
      <c r="Q1046" s="35"/>
      <c r="S1046" s="82"/>
      <c r="T1046" s="137"/>
      <c r="W1046" s="136"/>
      <c r="X1046" s="136"/>
      <c r="Y1046" s="136"/>
      <c r="Z1046" s="136"/>
    </row>
    <row r="1047" spans="2:26" x14ac:dyDescent="0.15">
      <c r="B1047" s="4"/>
      <c r="D1047" s="35"/>
      <c r="E1047" s="35"/>
      <c r="I1047" s="35"/>
      <c r="M1047" s="35"/>
      <c r="N1047" s="35"/>
      <c r="O1047" s="35"/>
      <c r="P1047" s="35"/>
      <c r="Q1047" s="35"/>
      <c r="S1047" s="82"/>
      <c r="T1047" s="137"/>
      <c r="W1047" s="136"/>
      <c r="X1047" s="136"/>
      <c r="Y1047" s="136"/>
      <c r="Z1047" s="136"/>
    </row>
    <row r="1048" spans="2:26" x14ac:dyDescent="0.15">
      <c r="B1048" s="4"/>
      <c r="D1048" s="35"/>
      <c r="E1048" s="35"/>
      <c r="I1048" s="35"/>
      <c r="M1048" s="35"/>
      <c r="N1048" s="35"/>
      <c r="O1048" s="35"/>
      <c r="P1048" s="35"/>
      <c r="Q1048" s="35"/>
      <c r="S1048" s="82"/>
      <c r="T1048" s="137"/>
      <c r="W1048" s="136"/>
      <c r="X1048" s="136"/>
      <c r="Y1048" s="136"/>
      <c r="Z1048" s="136"/>
    </row>
    <row r="1049" spans="2:26" x14ac:dyDescent="0.15">
      <c r="B1049" s="4"/>
      <c r="D1049" s="35"/>
      <c r="E1049" s="35"/>
      <c r="I1049" s="35"/>
      <c r="M1049" s="35"/>
      <c r="N1049" s="35"/>
      <c r="O1049" s="35"/>
      <c r="P1049" s="35"/>
      <c r="Q1049" s="35"/>
      <c r="S1049" s="82"/>
      <c r="T1049" s="137"/>
      <c r="W1049" s="136"/>
      <c r="X1049" s="136"/>
      <c r="Y1049" s="136"/>
      <c r="Z1049" s="136"/>
    </row>
    <row r="1050" spans="2:26" x14ac:dyDescent="0.15">
      <c r="B1050" s="4"/>
      <c r="D1050" s="35"/>
      <c r="E1050" s="35"/>
      <c r="I1050" s="35"/>
      <c r="M1050" s="35"/>
      <c r="N1050" s="35"/>
      <c r="O1050" s="35"/>
      <c r="P1050" s="35"/>
      <c r="Q1050" s="35"/>
      <c r="S1050" s="82"/>
      <c r="T1050" s="137"/>
      <c r="W1050" s="136"/>
      <c r="X1050" s="136"/>
      <c r="Y1050" s="136"/>
      <c r="Z1050" s="136"/>
    </row>
    <row r="1051" spans="2:26" x14ac:dyDescent="0.15">
      <c r="B1051" s="4"/>
      <c r="D1051" s="35"/>
      <c r="E1051" s="35"/>
      <c r="I1051" s="35"/>
      <c r="M1051" s="35"/>
      <c r="N1051" s="35"/>
      <c r="O1051" s="35"/>
      <c r="P1051" s="35"/>
      <c r="Q1051" s="35"/>
      <c r="S1051" s="82"/>
      <c r="T1051" s="137"/>
      <c r="W1051" s="136"/>
      <c r="X1051" s="136"/>
      <c r="Y1051" s="136"/>
      <c r="Z1051" s="136"/>
    </row>
    <row r="1052" spans="2:26" x14ac:dyDescent="0.15">
      <c r="B1052" s="4"/>
      <c r="D1052" s="35"/>
      <c r="E1052" s="35"/>
      <c r="I1052" s="35"/>
      <c r="M1052" s="35"/>
      <c r="N1052" s="35"/>
      <c r="O1052" s="35"/>
      <c r="P1052" s="35"/>
      <c r="Q1052" s="35"/>
      <c r="S1052" s="82"/>
      <c r="T1052" s="137"/>
      <c r="W1052" s="136"/>
      <c r="X1052" s="136"/>
      <c r="Y1052" s="136"/>
      <c r="Z1052" s="136"/>
    </row>
    <row r="1053" spans="2:26" x14ac:dyDescent="0.15">
      <c r="B1053" s="4"/>
      <c r="D1053" s="35"/>
      <c r="E1053" s="35"/>
      <c r="I1053" s="35"/>
      <c r="M1053" s="35"/>
      <c r="N1053" s="35"/>
      <c r="O1053" s="35"/>
      <c r="P1053" s="35"/>
      <c r="Q1053" s="35"/>
      <c r="S1053" s="82"/>
      <c r="T1053" s="137"/>
      <c r="W1053" s="136"/>
      <c r="X1053" s="136"/>
      <c r="Y1053" s="136"/>
      <c r="Z1053" s="136"/>
    </row>
    <row r="1054" spans="2:26" x14ac:dyDescent="0.15">
      <c r="B1054" s="4"/>
      <c r="D1054" s="35"/>
      <c r="E1054" s="35"/>
      <c r="I1054" s="35"/>
      <c r="M1054" s="35"/>
      <c r="N1054" s="35"/>
      <c r="O1054" s="35"/>
      <c r="P1054" s="35"/>
      <c r="Q1054" s="35"/>
      <c r="S1054" s="82"/>
      <c r="T1054" s="137"/>
      <c r="W1054" s="136"/>
      <c r="X1054" s="136"/>
      <c r="Y1054" s="136"/>
      <c r="Z1054" s="136"/>
    </row>
    <row r="1055" spans="2:26" x14ac:dyDescent="0.15">
      <c r="B1055" s="4"/>
      <c r="D1055" s="35"/>
      <c r="E1055" s="35"/>
      <c r="I1055" s="35"/>
      <c r="M1055" s="35"/>
      <c r="N1055" s="35"/>
      <c r="O1055" s="35"/>
      <c r="P1055" s="35"/>
      <c r="Q1055" s="35"/>
      <c r="S1055" s="82"/>
      <c r="T1055" s="137"/>
      <c r="W1055" s="136"/>
      <c r="X1055" s="136"/>
      <c r="Y1055" s="136"/>
      <c r="Z1055" s="136"/>
    </row>
    <row r="1056" spans="2:26" x14ac:dyDescent="0.15">
      <c r="B1056" s="4"/>
      <c r="D1056" s="35"/>
      <c r="E1056" s="35"/>
      <c r="I1056" s="35"/>
      <c r="M1056" s="35"/>
      <c r="N1056" s="35"/>
      <c r="O1056" s="35"/>
      <c r="P1056" s="35"/>
      <c r="Q1056" s="35"/>
      <c r="S1056" s="82"/>
      <c r="T1056" s="137"/>
      <c r="W1056" s="136"/>
      <c r="X1056" s="136"/>
      <c r="Y1056" s="136"/>
      <c r="Z1056" s="136"/>
    </row>
    <row r="1057" spans="2:26" x14ac:dyDescent="0.15">
      <c r="B1057" s="4"/>
      <c r="D1057" s="35"/>
      <c r="E1057" s="35"/>
      <c r="I1057" s="35"/>
      <c r="M1057" s="35"/>
      <c r="N1057" s="35"/>
      <c r="O1057" s="35"/>
      <c r="P1057" s="35"/>
      <c r="Q1057" s="35"/>
      <c r="S1057" s="82"/>
      <c r="T1057" s="137"/>
      <c r="W1057" s="136"/>
      <c r="X1057" s="136"/>
      <c r="Y1057" s="136"/>
      <c r="Z1057" s="136"/>
    </row>
    <row r="1058" spans="2:26" x14ac:dyDescent="0.15">
      <c r="B1058" s="4"/>
      <c r="D1058" s="35"/>
      <c r="E1058" s="35"/>
      <c r="I1058" s="35"/>
      <c r="M1058" s="35"/>
      <c r="N1058" s="35"/>
      <c r="O1058" s="35"/>
      <c r="P1058" s="35"/>
      <c r="Q1058" s="35"/>
      <c r="S1058" s="82"/>
      <c r="T1058" s="137"/>
      <c r="W1058" s="136"/>
      <c r="X1058" s="136"/>
      <c r="Y1058" s="136"/>
      <c r="Z1058" s="136"/>
    </row>
    <row r="1059" spans="2:26" x14ac:dyDescent="0.15">
      <c r="B1059" s="4"/>
      <c r="D1059" s="35"/>
      <c r="E1059" s="35"/>
      <c r="I1059" s="35"/>
      <c r="M1059" s="35"/>
      <c r="N1059" s="35"/>
      <c r="O1059" s="35"/>
      <c r="P1059" s="35"/>
      <c r="Q1059" s="35"/>
      <c r="S1059" s="82"/>
      <c r="T1059" s="137"/>
      <c r="W1059" s="136"/>
      <c r="X1059" s="136"/>
      <c r="Y1059" s="136"/>
      <c r="Z1059" s="136"/>
    </row>
    <row r="1060" spans="2:26" x14ac:dyDescent="0.15">
      <c r="B1060" s="4"/>
      <c r="D1060" s="35"/>
      <c r="E1060" s="35"/>
      <c r="I1060" s="35"/>
      <c r="M1060" s="35"/>
      <c r="N1060" s="35"/>
      <c r="O1060" s="35"/>
      <c r="P1060" s="35"/>
      <c r="Q1060" s="35"/>
      <c r="S1060" s="82"/>
      <c r="T1060" s="137"/>
      <c r="W1060" s="136"/>
      <c r="X1060" s="136"/>
      <c r="Y1060" s="136"/>
      <c r="Z1060" s="136"/>
    </row>
    <row r="1061" spans="2:26" x14ac:dyDescent="0.15">
      <c r="B1061" s="4"/>
      <c r="D1061" s="35"/>
      <c r="E1061" s="35"/>
      <c r="I1061" s="35"/>
      <c r="M1061" s="35"/>
      <c r="N1061" s="35"/>
      <c r="O1061" s="35"/>
      <c r="P1061" s="35"/>
      <c r="Q1061" s="35"/>
      <c r="S1061" s="82"/>
      <c r="T1061" s="137"/>
      <c r="W1061" s="136"/>
      <c r="X1061" s="136"/>
      <c r="Y1061" s="136"/>
      <c r="Z1061" s="136"/>
    </row>
    <row r="1062" spans="2:26" x14ac:dyDescent="0.15">
      <c r="B1062" s="4"/>
      <c r="D1062" s="35"/>
      <c r="E1062" s="35"/>
      <c r="I1062" s="35"/>
      <c r="M1062" s="35"/>
      <c r="N1062" s="35"/>
      <c r="O1062" s="35"/>
      <c r="P1062" s="35"/>
      <c r="Q1062" s="35"/>
      <c r="S1062" s="82"/>
      <c r="T1062" s="137"/>
      <c r="W1062" s="136"/>
      <c r="X1062" s="136"/>
      <c r="Y1062" s="136"/>
      <c r="Z1062" s="136"/>
    </row>
    <row r="1063" spans="2:26" x14ac:dyDescent="0.15">
      <c r="B1063" s="4"/>
      <c r="D1063" s="35"/>
      <c r="E1063" s="35"/>
      <c r="I1063" s="35"/>
      <c r="M1063" s="35"/>
      <c r="N1063" s="35"/>
      <c r="O1063" s="35"/>
      <c r="P1063" s="35"/>
      <c r="Q1063" s="35"/>
      <c r="S1063" s="82"/>
      <c r="T1063" s="137"/>
      <c r="W1063" s="136"/>
      <c r="X1063" s="136"/>
      <c r="Y1063" s="136"/>
      <c r="Z1063" s="136"/>
    </row>
    <row r="1064" spans="2:26" x14ac:dyDescent="0.15">
      <c r="B1064" s="4"/>
      <c r="D1064" s="35"/>
      <c r="E1064" s="35"/>
      <c r="I1064" s="35"/>
      <c r="M1064" s="35"/>
      <c r="N1064" s="35"/>
      <c r="O1064" s="35"/>
      <c r="P1064" s="35"/>
      <c r="Q1064" s="35"/>
      <c r="S1064" s="82"/>
      <c r="T1064" s="137"/>
      <c r="W1064" s="136"/>
      <c r="X1064" s="136"/>
      <c r="Y1064" s="136"/>
      <c r="Z1064" s="136"/>
    </row>
    <row r="1065" spans="2:26" x14ac:dyDescent="0.15">
      <c r="B1065" s="4"/>
      <c r="D1065" s="35"/>
      <c r="E1065" s="35"/>
      <c r="I1065" s="35"/>
      <c r="M1065" s="35"/>
      <c r="N1065" s="35"/>
      <c r="O1065" s="35"/>
      <c r="P1065" s="35"/>
      <c r="Q1065" s="35"/>
      <c r="S1065" s="82"/>
      <c r="T1065" s="137"/>
      <c r="W1065" s="136"/>
      <c r="X1065" s="136"/>
      <c r="Y1065" s="136"/>
      <c r="Z1065" s="136"/>
    </row>
    <row r="1066" spans="2:26" x14ac:dyDescent="0.15">
      <c r="B1066" s="4"/>
      <c r="D1066" s="35"/>
      <c r="E1066" s="35"/>
      <c r="I1066" s="35"/>
      <c r="M1066" s="35"/>
      <c r="N1066" s="35"/>
      <c r="O1066" s="35"/>
      <c r="P1066" s="35"/>
      <c r="Q1066" s="35"/>
      <c r="S1066" s="82"/>
      <c r="T1066" s="137"/>
      <c r="W1066" s="136"/>
      <c r="X1066" s="136"/>
      <c r="Y1066" s="136"/>
      <c r="Z1066" s="136"/>
    </row>
    <row r="1067" spans="2:26" x14ac:dyDescent="0.15">
      <c r="B1067" s="4"/>
      <c r="D1067" s="35"/>
      <c r="E1067" s="35"/>
      <c r="I1067" s="35"/>
      <c r="M1067" s="35"/>
      <c r="N1067" s="35"/>
      <c r="O1067" s="35"/>
      <c r="P1067" s="35"/>
      <c r="Q1067" s="35"/>
      <c r="S1067" s="82"/>
      <c r="T1067" s="137"/>
      <c r="W1067" s="136"/>
      <c r="X1067" s="136"/>
      <c r="Y1067" s="136"/>
      <c r="Z1067" s="136"/>
    </row>
    <row r="1068" spans="2:26" x14ac:dyDescent="0.15">
      <c r="B1068" s="4"/>
      <c r="D1068" s="35"/>
      <c r="E1068" s="35"/>
      <c r="I1068" s="35"/>
      <c r="M1068" s="35"/>
      <c r="N1068" s="35"/>
      <c r="O1068" s="35"/>
      <c r="P1068" s="35"/>
      <c r="Q1068" s="35"/>
      <c r="S1068" s="82"/>
      <c r="T1068" s="137"/>
      <c r="W1068" s="136"/>
      <c r="X1068" s="136"/>
      <c r="Y1068" s="136"/>
      <c r="Z1068" s="136"/>
    </row>
    <row r="1069" spans="2:26" x14ac:dyDescent="0.15">
      <c r="B1069" s="4"/>
      <c r="D1069" s="35"/>
      <c r="E1069" s="35"/>
      <c r="I1069" s="35"/>
      <c r="M1069" s="35"/>
      <c r="N1069" s="35"/>
      <c r="O1069" s="35"/>
      <c r="P1069" s="35"/>
      <c r="Q1069" s="35"/>
      <c r="S1069" s="82"/>
      <c r="T1069" s="137"/>
      <c r="W1069" s="136"/>
      <c r="X1069" s="136"/>
      <c r="Y1069" s="136"/>
      <c r="Z1069" s="136"/>
    </row>
    <row r="1070" spans="2:26" x14ac:dyDescent="0.15">
      <c r="B1070" s="4"/>
      <c r="D1070" s="35"/>
      <c r="E1070" s="35"/>
      <c r="I1070" s="35"/>
      <c r="M1070" s="35"/>
      <c r="N1070" s="35"/>
      <c r="O1070" s="35"/>
      <c r="P1070" s="35"/>
      <c r="Q1070" s="35"/>
      <c r="S1070" s="82"/>
      <c r="T1070" s="137"/>
      <c r="W1070" s="136"/>
      <c r="X1070" s="136"/>
      <c r="Y1070" s="136"/>
      <c r="Z1070" s="136"/>
    </row>
    <row r="1071" spans="2:26" x14ac:dyDescent="0.15">
      <c r="B1071" s="4"/>
      <c r="D1071" s="35"/>
      <c r="E1071" s="35"/>
      <c r="I1071" s="35"/>
      <c r="M1071" s="35"/>
      <c r="N1071" s="35"/>
      <c r="O1071" s="35"/>
      <c r="P1071" s="35"/>
      <c r="Q1071" s="35"/>
      <c r="S1071" s="82"/>
      <c r="T1071" s="137"/>
      <c r="W1071" s="136"/>
      <c r="X1071" s="136"/>
      <c r="Y1071" s="136"/>
      <c r="Z1071" s="136"/>
    </row>
    <row r="1072" spans="2:26" x14ac:dyDescent="0.15">
      <c r="B1072" s="4"/>
      <c r="D1072" s="35"/>
      <c r="E1072" s="35"/>
      <c r="I1072" s="35"/>
      <c r="M1072" s="35"/>
      <c r="N1072" s="35"/>
      <c r="O1072" s="35"/>
      <c r="P1072" s="35"/>
      <c r="Q1072" s="35"/>
      <c r="S1072" s="82"/>
      <c r="T1072" s="137"/>
      <c r="W1072" s="136"/>
      <c r="X1072" s="136"/>
      <c r="Y1072" s="136"/>
      <c r="Z1072" s="136"/>
    </row>
    <row r="1073" spans="2:26" x14ac:dyDescent="0.15">
      <c r="B1073" s="4"/>
      <c r="D1073" s="35"/>
      <c r="E1073" s="35"/>
      <c r="I1073" s="35"/>
      <c r="M1073" s="35"/>
      <c r="N1073" s="35"/>
      <c r="O1073" s="35"/>
      <c r="P1073" s="35"/>
      <c r="Q1073" s="35"/>
      <c r="S1073" s="82"/>
      <c r="T1073" s="137"/>
      <c r="W1073" s="136"/>
      <c r="X1073" s="136"/>
      <c r="Y1073" s="136"/>
      <c r="Z1073" s="136"/>
    </row>
    <row r="1074" spans="2:26" x14ac:dyDescent="0.15">
      <c r="B1074" s="4"/>
      <c r="D1074" s="35"/>
      <c r="E1074" s="35"/>
      <c r="I1074" s="35"/>
      <c r="M1074" s="35"/>
      <c r="N1074" s="35"/>
      <c r="O1074" s="35"/>
      <c r="P1074" s="35"/>
      <c r="Q1074" s="35"/>
      <c r="S1074" s="82"/>
      <c r="T1074" s="137"/>
      <c r="W1074" s="136"/>
      <c r="X1074" s="136"/>
      <c r="Y1074" s="136"/>
      <c r="Z1074" s="136"/>
    </row>
    <row r="1075" spans="2:26" x14ac:dyDescent="0.15">
      <c r="B1075" s="4"/>
      <c r="D1075" s="35"/>
      <c r="E1075" s="35"/>
      <c r="I1075" s="35"/>
      <c r="M1075" s="35"/>
      <c r="N1075" s="35"/>
      <c r="O1075" s="35"/>
      <c r="P1075" s="35"/>
      <c r="Q1075" s="35"/>
      <c r="S1075" s="82"/>
      <c r="T1075" s="137"/>
      <c r="W1075" s="136"/>
      <c r="X1075" s="136"/>
      <c r="Y1075" s="136"/>
      <c r="Z1075" s="136"/>
    </row>
    <row r="1076" spans="2:26" x14ac:dyDescent="0.15">
      <c r="B1076" s="4"/>
      <c r="D1076" s="35"/>
      <c r="E1076" s="35"/>
      <c r="I1076" s="35"/>
      <c r="M1076" s="35"/>
      <c r="N1076" s="35"/>
      <c r="O1076" s="35"/>
      <c r="P1076" s="35"/>
      <c r="Q1076" s="35"/>
      <c r="S1076" s="82"/>
      <c r="T1076" s="137"/>
      <c r="W1076" s="136"/>
      <c r="X1076" s="136"/>
      <c r="Y1076" s="136"/>
      <c r="Z1076" s="136"/>
    </row>
    <row r="1077" spans="2:26" x14ac:dyDescent="0.15">
      <c r="B1077" s="4"/>
      <c r="D1077" s="35"/>
      <c r="E1077" s="35"/>
      <c r="I1077" s="35"/>
      <c r="M1077" s="35"/>
      <c r="N1077" s="35"/>
      <c r="O1077" s="35"/>
      <c r="P1077" s="35"/>
      <c r="Q1077" s="35"/>
      <c r="S1077" s="82"/>
      <c r="T1077" s="137"/>
      <c r="W1077" s="136"/>
      <c r="X1077" s="136"/>
      <c r="Y1077" s="136"/>
      <c r="Z1077" s="136"/>
    </row>
    <row r="1078" spans="2:26" x14ac:dyDescent="0.15">
      <c r="B1078" s="4"/>
      <c r="D1078" s="35"/>
      <c r="E1078" s="35"/>
      <c r="I1078" s="35"/>
      <c r="M1078" s="35"/>
      <c r="N1078" s="35"/>
      <c r="O1078" s="35"/>
      <c r="P1078" s="35"/>
      <c r="Q1078" s="35"/>
      <c r="S1078" s="82"/>
      <c r="T1078" s="137"/>
      <c r="W1078" s="136"/>
      <c r="X1078" s="136"/>
      <c r="Y1078" s="136"/>
      <c r="Z1078" s="136"/>
    </row>
    <row r="1079" spans="2:26" x14ac:dyDescent="0.15">
      <c r="B1079" s="4"/>
      <c r="D1079" s="35"/>
      <c r="E1079" s="35"/>
      <c r="I1079" s="35"/>
      <c r="M1079" s="35"/>
      <c r="N1079" s="35"/>
      <c r="O1079" s="35"/>
      <c r="P1079" s="35"/>
      <c r="Q1079" s="35"/>
      <c r="S1079" s="82"/>
      <c r="T1079" s="137"/>
      <c r="W1079" s="136"/>
      <c r="X1079" s="136"/>
      <c r="Y1079" s="136"/>
      <c r="Z1079" s="136"/>
    </row>
    <row r="1080" spans="2:26" x14ac:dyDescent="0.15">
      <c r="B1080" s="4"/>
      <c r="D1080" s="35"/>
      <c r="E1080" s="35"/>
      <c r="I1080" s="35"/>
      <c r="M1080" s="35"/>
      <c r="N1080" s="35"/>
      <c r="O1080" s="35"/>
      <c r="P1080" s="35"/>
      <c r="Q1080" s="35"/>
      <c r="S1080" s="82"/>
      <c r="T1080" s="137"/>
      <c r="W1080" s="136"/>
      <c r="X1080" s="136"/>
      <c r="Y1080" s="136"/>
      <c r="Z1080" s="136"/>
    </row>
    <row r="1081" spans="2:26" x14ac:dyDescent="0.15">
      <c r="B1081" s="4"/>
      <c r="D1081" s="35"/>
      <c r="E1081" s="35"/>
      <c r="I1081" s="35"/>
      <c r="M1081" s="35"/>
      <c r="N1081" s="35"/>
      <c r="O1081" s="35"/>
      <c r="P1081" s="35"/>
      <c r="Q1081" s="35"/>
      <c r="S1081" s="82"/>
      <c r="T1081" s="137"/>
      <c r="W1081" s="136"/>
      <c r="X1081" s="136"/>
      <c r="Y1081" s="136"/>
      <c r="Z1081" s="136"/>
    </row>
    <row r="1082" spans="2:26" x14ac:dyDescent="0.15">
      <c r="B1082" s="4"/>
      <c r="D1082" s="35"/>
      <c r="E1082" s="35"/>
      <c r="I1082" s="35"/>
      <c r="M1082" s="35"/>
      <c r="N1082" s="35"/>
      <c r="O1082" s="35"/>
      <c r="P1082" s="35"/>
      <c r="Q1082" s="35"/>
      <c r="S1082" s="82"/>
      <c r="T1082" s="137"/>
      <c r="W1082" s="136"/>
      <c r="X1082" s="136"/>
      <c r="Y1082" s="136"/>
      <c r="Z1082" s="136"/>
    </row>
    <row r="1083" spans="2:26" x14ac:dyDescent="0.15">
      <c r="B1083" s="4"/>
      <c r="D1083" s="35"/>
      <c r="E1083" s="35"/>
      <c r="I1083" s="35"/>
      <c r="M1083" s="35"/>
      <c r="N1083" s="35"/>
      <c r="O1083" s="35"/>
      <c r="P1083" s="35"/>
      <c r="Q1083" s="35"/>
      <c r="S1083" s="82"/>
      <c r="T1083" s="137"/>
      <c r="W1083" s="136"/>
      <c r="X1083" s="136"/>
      <c r="Y1083" s="136"/>
      <c r="Z1083" s="136"/>
    </row>
    <row r="1084" spans="2:26" x14ac:dyDescent="0.15">
      <c r="B1084" s="4"/>
      <c r="D1084" s="35"/>
      <c r="E1084" s="35"/>
      <c r="I1084" s="35"/>
      <c r="M1084" s="35"/>
      <c r="N1084" s="35"/>
      <c r="O1084" s="35"/>
      <c r="P1084" s="35"/>
      <c r="Q1084" s="35"/>
      <c r="S1084" s="82"/>
      <c r="T1084" s="137"/>
      <c r="W1084" s="136"/>
      <c r="X1084" s="136"/>
      <c r="Y1084" s="136"/>
      <c r="Z1084" s="136"/>
    </row>
    <row r="1085" spans="2:26" x14ac:dyDescent="0.15">
      <c r="B1085" s="4"/>
      <c r="D1085" s="35"/>
      <c r="E1085" s="35"/>
      <c r="I1085" s="35"/>
      <c r="M1085" s="35"/>
      <c r="N1085" s="35"/>
      <c r="O1085" s="35"/>
      <c r="P1085" s="35"/>
      <c r="Q1085" s="35"/>
      <c r="S1085" s="82"/>
      <c r="T1085" s="137"/>
      <c r="W1085" s="136"/>
      <c r="X1085" s="136"/>
      <c r="Y1085" s="136"/>
      <c r="Z1085" s="136"/>
    </row>
    <row r="1086" spans="2:26" x14ac:dyDescent="0.15">
      <c r="B1086" s="4"/>
      <c r="D1086" s="35"/>
      <c r="E1086" s="35"/>
      <c r="I1086" s="35"/>
      <c r="M1086" s="35"/>
      <c r="N1086" s="35"/>
      <c r="O1086" s="35"/>
      <c r="P1086" s="35"/>
      <c r="Q1086" s="35"/>
      <c r="S1086" s="82"/>
      <c r="T1086" s="137"/>
      <c r="W1086" s="136"/>
      <c r="X1086" s="136"/>
      <c r="Y1086" s="136"/>
      <c r="Z1086" s="136"/>
    </row>
    <row r="1087" spans="2:26" x14ac:dyDescent="0.15">
      <c r="B1087" s="4"/>
      <c r="D1087" s="35"/>
      <c r="E1087" s="35"/>
      <c r="I1087" s="35"/>
      <c r="M1087" s="35"/>
      <c r="N1087" s="35"/>
      <c r="O1087" s="35"/>
      <c r="P1087" s="35"/>
      <c r="Q1087" s="35"/>
      <c r="S1087" s="82"/>
      <c r="T1087" s="137"/>
      <c r="W1087" s="136"/>
      <c r="X1087" s="136"/>
      <c r="Y1087" s="136"/>
      <c r="Z1087" s="136"/>
    </row>
    <row r="1088" spans="2:26" x14ac:dyDescent="0.15">
      <c r="B1088" s="4"/>
      <c r="D1088" s="35"/>
      <c r="E1088" s="35"/>
      <c r="I1088" s="35"/>
      <c r="M1088" s="35"/>
      <c r="N1088" s="35"/>
      <c r="O1088" s="35"/>
      <c r="P1088" s="35"/>
      <c r="Q1088" s="35"/>
      <c r="S1088" s="82"/>
      <c r="T1088" s="137"/>
      <c r="W1088" s="136"/>
      <c r="X1088" s="136"/>
      <c r="Y1088" s="136"/>
      <c r="Z1088" s="136"/>
    </row>
    <row r="1089" spans="2:26" x14ac:dyDescent="0.15">
      <c r="B1089" s="4"/>
      <c r="D1089" s="35"/>
      <c r="E1089" s="35"/>
      <c r="I1089" s="35"/>
      <c r="M1089" s="35"/>
      <c r="N1089" s="35"/>
      <c r="O1089" s="35"/>
      <c r="P1089" s="35"/>
      <c r="Q1089" s="35"/>
      <c r="S1089" s="82"/>
      <c r="T1089" s="137"/>
      <c r="W1089" s="136"/>
      <c r="X1089" s="136"/>
      <c r="Y1089" s="136"/>
      <c r="Z1089" s="136"/>
    </row>
    <row r="1090" spans="2:26" x14ac:dyDescent="0.15">
      <c r="B1090" s="4"/>
      <c r="D1090" s="35"/>
      <c r="E1090" s="35"/>
      <c r="I1090" s="35"/>
      <c r="M1090" s="35"/>
      <c r="N1090" s="35"/>
      <c r="O1090" s="35"/>
      <c r="P1090" s="35"/>
      <c r="Q1090" s="35"/>
      <c r="S1090" s="82"/>
      <c r="T1090" s="137"/>
      <c r="W1090" s="136"/>
      <c r="X1090" s="136"/>
      <c r="Y1090" s="136"/>
      <c r="Z1090" s="136"/>
    </row>
    <row r="1091" spans="2:26" x14ac:dyDescent="0.15">
      <c r="B1091" s="4"/>
      <c r="D1091" s="35"/>
      <c r="E1091" s="35"/>
      <c r="I1091" s="35"/>
      <c r="M1091" s="35"/>
      <c r="N1091" s="35"/>
      <c r="O1091" s="35"/>
      <c r="P1091" s="35"/>
      <c r="Q1091" s="35"/>
      <c r="S1091" s="82"/>
      <c r="T1091" s="137"/>
      <c r="W1091" s="136"/>
      <c r="X1091" s="136"/>
      <c r="Y1091" s="136"/>
      <c r="Z1091" s="136"/>
    </row>
    <row r="1092" spans="2:26" x14ac:dyDescent="0.15">
      <c r="B1092" s="4"/>
      <c r="D1092" s="35"/>
      <c r="E1092" s="35"/>
      <c r="I1092" s="35"/>
      <c r="M1092" s="35"/>
      <c r="N1092" s="35"/>
      <c r="O1092" s="35"/>
      <c r="P1092" s="35"/>
      <c r="Q1092" s="35"/>
      <c r="S1092" s="82"/>
      <c r="T1092" s="137"/>
      <c r="W1092" s="136"/>
      <c r="X1092" s="136"/>
      <c r="Y1092" s="136"/>
      <c r="Z1092" s="136"/>
    </row>
    <row r="1093" spans="2:26" x14ac:dyDescent="0.15">
      <c r="B1093" s="4"/>
      <c r="D1093" s="35"/>
      <c r="E1093" s="35"/>
      <c r="I1093" s="35"/>
      <c r="M1093" s="35"/>
      <c r="N1093" s="35"/>
      <c r="O1093" s="35"/>
      <c r="P1093" s="35"/>
      <c r="Q1093" s="35"/>
      <c r="S1093" s="82"/>
      <c r="T1093" s="137"/>
      <c r="W1093" s="136"/>
      <c r="X1093" s="136"/>
      <c r="Y1093" s="136"/>
      <c r="Z1093" s="136"/>
    </row>
    <row r="1094" spans="2:26" x14ac:dyDescent="0.15">
      <c r="B1094" s="4"/>
      <c r="D1094" s="35"/>
      <c r="E1094" s="35"/>
      <c r="I1094" s="35"/>
      <c r="M1094" s="35"/>
      <c r="N1094" s="35"/>
      <c r="O1094" s="35"/>
      <c r="P1094" s="35"/>
      <c r="Q1094" s="35"/>
      <c r="S1094" s="82"/>
      <c r="T1094" s="137"/>
      <c r="W1094" s="136"/>
      <c r="X1094" s="136"/>
      <c r="Y1094" s="136"/>
      <c r="Z1094" s="136"/>
    </row>
    <row r="1095" spans="2:26" x14ac:dyDescent="0.15">
      <c r="B1095" s="4"/>
      <c r="D1095" s="35"/>
      <c r="E1095" s="35"/>
      <c r="I1095" s="35"/>
      <c r="M1095" s="35"/>
      <c r="N1095" s="35"/>
      <c r="O1095" s="35"/>
      <c r="P1095" s="35"/>
      <c r="Q1095" s="35"/>
      <c r="S1095" s="82"/>
      <c r="T1095" s="137"/>
      <c r="W1095" s="136"/>
      <c r="X1095" s="136"/>
      <c r="Y1095" s="136"/>
      <c r="Z1095" s="136"/>
    </row>
    <row r="1096" spans="2:26" x14ac:dyDescent="0.15">
      <c r="B1096" s="4"/>
      <c r="D1096" s="35"/>
      <c r="E1096" s="35"/>
      <c r="I1096" s="35"/>
      <c r="M1096" s="35"/>
      <c r="N1096" s="35"/>
      <c r="O1096" s="35"/>
      <c r="P1096" s="35"/>
      <c r="Q1096" s="35"/>
      <c r="S1096" s="82"/>
      <c r="T1096" s="137"/>
      <c r="W1096" s="136"/>
      <c r="X1096" s="136"/>
      <c r="Y1096" s="136"/>
      <c r="Z1096" s="136"/>
    </row>
    <row r="1097" spans="2:26" x14ac:dyDescent="0.15">
      <c r="B1097" s="4"/>
      <c r="D1097" s="35"/>
      <c r="E1097" s="35"/>
      <c r="I1097" s="35"/>
      <c r="M1097" s="35"/>
      <c r="N1097" s="35"/>
      <c r="O1097" s="35"/>
      <c r="P1097" s="35"/>
      <c r="Q1097" s="35"/>
      <c r="S1097" s="82"/>
      <c r="T1097" s="137"/>
      <c r="W1097" s="136"/>
      <c r="X1097" s="136"/>
      <c r="Y1097" s="136"/>
      <c r="Z1097" s="136"/>
    </row>
    <row r="1098" spans="2:26" x14ac:dyDescent="0.15">
      <c r="B1098" s="4"/>
      <c r="D1098" s="35"/>
      <c r="E1098" s="35"/>
      <c r="I1098" s="35"/>
      <c r="M1098" s="35"/>
      <c r="N1098" s="35"/>
      <c r="O1098" s="35"/>
      <c r="P1098" s="35"/>
      <c r="Q1098" s="35"/>
      <c r="S1098" s="82"/>
      <c r="T1098" s="137"/>
      <c r="W1098" s="136"/>
      <c r="X1098" s="136"/>
      <c r="Y1098" s="136"/>
      <c r="Z1098" s="136"/>
    </row>
    <row r="1099" spans="2:26" x14ac:dyDescent="0.15">
      <c r="B1099" s="4"/>
      <c r="D1099" s="35"/>
      <c r="E1099" s="35"/>
      <c r="I1099" s="35"/>
      <c r="M1099" s="35"/>
      <c r="N1099" s="35"/>
      <c r="O1099" s="35"/>
      <c r="P1099" s="35"/>
      <c r="Q1099" s="35"/>
      <c r="S1099" s="82"/>
      <c r="T1099" s="137"/>
      <c r="W1099" s="136"/>
      <c r="X1099" s="136"/>
      <c r="Y1099" s="136"/>
      <c r="Z1099" s="136"/>
    </row>
    <row r="1100" spans="2:26" x14ac:dyDescent="0.15">
      <c r="B1100" s="4"/>
      <c r="D1100" s="35"/>
      <c r="E1100" s="35"/>
      <c r="I1100" s="35"/>
      <c r="M1100" s="35"/>
      <c r="N1100" s="35"/>
      <c r="O1100" s="35"/>
      <c r="P1100" s="35"/>
      <c r="Q1100" s="35"/>
      <c r="S1100" s="82"/>
      <c r="T1100" s="137"/>
      <c r="W1100" s="136"/>
      <c r="X1100" s="136"/>
      <c r="Y1100" s="136"/>
      <c r="Z1100" s="136"/>
    </row>
    <row r="1101" spans="2:26" x14ac:dyDescent="0.15">
      <c r="B1101" s="4"/>
      <c r="D1101" s="35"/>
      <c r="E1101" s="35"/>
      <c r="I1101" s="35"/>
      <c r="M1101" s="35"/>
      <c r="N1101" s="35"/>
      <c r="O1101" s="35"/>
      <c r="P1101" s="35"/>
      <c r="Q1101" s="35"/>
      <c r="S1101" s="82"/>
      <c r="T1101" s="137"/>
      <c r="W1101" s="136"/>
      <c r="X1101" s="136"/>
      <c r="Y1101" s="136"/>
      <c r="Z1101" s="136"/>
    </row>
    <row r="1102" spans="2:26" x14ac:dyDescent="0.15">
      <c r="B1102" s="4"/>
      <c r="D1102" s="35"/>
      <c r="E1102" s="35"/>
      <c r="I1102" s="35"/>
      <c r="M1102" s="35"/>
      <c r="N1102" s="35"/>
      <c r="O1102" s="35"/>
      <c r="P1102" s="35"/>
      <c r="Q1102" s="35"/>
      <c r="S1102" s="82"/>
      <c r="T1102" s="137"/>
      <c r="W1102" s="136"/>
      <c r="X1102" s="136"/>
      <c r="Y1102" s="136"/>
      <c r="Z1102" s="136"/>
    </row>
    <row r="1103" spans="2:26" x14ac:dyDescent="0.15">
      <c r="B1103" s="4"/>
      <c r="D1103" s="35"/>
      <c r="E1103" s="35"/>
      <c r="I1103" s="35"/>
      <c r="M1103" s="35"/>
      <c r="N1103" s="35"/>
      <c r="O1103" s="35"/>
      <c r="P1103" s="35"/>
      <c r="Q1103" s="35"/>
      <c r="S1103" s="82"/>
      <c r="T1103" s="137"/>
      <c r="W1103" s="136"/>
      <c r="X1103" s="136"/>
      <c r="Y1103" s="136"/>
      <c r="Z1103" s="136"/>
    </row>
    <row r="1104" spans="2:26" x14ac:dyDescent="0.15">
      <c r="B1104" s="4"/>
      <c r="D1104" s="35"/>
      <c r="E1104" s="35"/>
      <c r="I1104" s="35"/>
      <c r="M1104" s="35"/>
      <c r="N1104" s="35"/>
      <c r="O1104" s="35"/>
      <c r="P1104" s="35"/>
      <c r="Q1104" s="35"/>
      <c r="S1104" s="82"/>
      <c r="T1104" s="137"/>
      <c r="W1104" s="136"/>
      <c r="X1104" s="136"/>
      <c r="Y1104" s="136"/>
      <c r="Z1104" s="136"/>
    </row>
    <row r="1105" spans="2:26" x14ac:dyDescent="0.15">
      <c r="B1105" s="4"/>
      <c r="D1105" s="35"/>
      <c r="E1105" s="35"/>
      <c r="I1105" s="35"/>
      <c r="M1105" s="35"/>
      <c r="N1105" s="35"/>
      <c r="O1105" s="35"/>
      <c r="P1105" s="35"/>
      <c r="Q1105" s="35"/>
      <c r="S1105" s="82"/>
      <c r="T1105" s="137"/>
      <c r="W1105" s="136"/>
      <c r="X1105" s="136"/>
      <c r="Y1105" s="136"/>
      <c r="Z1105" s="136"/>
    </row>
    <row r="1106" spans="2:26" x14ac:dyDescent="0.15">
      <c r="B1106" s="4"/>
      <c r="D1106" s="35"/>
      <c r="E1106" s="35"/>
      <c r="I1106" s="35"/>
      <c r="M1106" s="35"/>
      <c r="N1106" s="35"/>
      <c r="O1106" s="35"/>
      <c r="P1106" s="35"/>
      <c r="Q1106" s="35"/>
      <c r="S1106" s="82"/>
      <c r="T1106" s="137"/>
      <c r="W1106" s="136"/>
      <c r="X1106" s="136"/>
      <c r="Y1106" s="136"/>
      <c r="Z1106" s="136"/>
    </row>
    <row r="1107" spans="2:26" x14ac:dyDescent="0.15">
      <c r="B1107" s="4"/>
      <c r="D1107" s="35"/>
      <c r="E1107" s="35"/>
      <c r="I1107" s="35"/>
      <c r="M1107" s="35"/>
      <c r="N1107" s="35"/>
      <c r="O1107" s="35"/>
      <c r="P1107" s="35"/>
      <c r="Q1107" s="35"/>
      <c r="S1107" s="82"/>
      <c r="T1107" s="137"/>
      <c r="W1107" s="136"/>
      <c r="X1107" s="136"/>
      <c r="Y1107" s="136"/>
      <c r="Z1107" s="136"/>
    </row>
    <row r="1108" spans="2:26" x14ac:dyDescent="0.15">
      <c r="B1108" s="4"/>
      <c r="D1108" s="35"/>
      <c r="E1108" s="35"/>
      <c r="I1108" s="35"/>
      <c r="M1108" s="35"/>
      <c r="N1108" s="35"/>
      <c r="O1108" s="35"/>
      <c r="P1108" s="35"/>
      <c r="Q1108" s="35"/>
      <c r="S1108" s="82"/>
      <c r="T1108" s="137"/>
      <c r="W1108" s="136"/>
      <c r="X1108" s="136"/>
      <c r="Y1108" s="136"/>
      <c r="Z1108" s="136"/>
    </row>
    <row r="1109" spans="2:26" x14ac:dyDescent="0.15">
      <c r="B1109" s="4"/>
      <c r="D1109" s="35"/>
      <c r="E1109" s="35"/>
      <c r="I1109" s="35"/>
      <c r="M1109" s="35"/>
      <c r="N1109" s="35"/>
      <c r="O1109" s="35"/>
      <c r="P1109" s="35"/>
      <c r="Q1109" s="35"/>
      <c r="S1109" s="82"/>
      <c r="T1109" s="137"/>
      <c r="W1109" s="136"/>
      <c r="X1109" s="136"/>
      <c r="Y1109" s="136"/>
      <c r="Z1109" s="136"/>
    </row>
    <row r="1110" spans="2:26" x14ac:dyDescent="0.15">
      <c r="B1110" s="4"/>
      <c r="D1110" s="35"/>
      <c r="E1110" s="35"/>
      <c r="I1110" s="35"/>
      <c r="M1110" s="35"/>
      <c r="N1110" s="35"/>
      <c r="O1110" s="35"/>
      <c r="P1110" s="35"/>
      <c r="Q1110" s="35"/>
      <c r="S1110" s="82"/>
      <c r="T1110" s="137"/>
      <c r="W1110" s="136"/>
      <c r="X1110" s="136"/>
      <c r="Y1110" s="136"/>
      <c r="Z1110" s="136"/>
    </row>
    <row r="1111" spans="2:26" x14ac:dyDescent="0.15">
      <c r="B1111" s="4"/>
      <c r="D1111" s="35"/>
      <c r="E1111" s="35"/>
      <c r="I1111" s="35"/>
      <c r="M1111" s="35"/>
      <c r="N1111" s="35"/>
      <c r="O1111" s="35"/>
      <c r="P1111" s="35"/>
      <c r="Q1111" s="35"/>
      <c r="S1111" s="82"/>
      <c r="T1111" s="137"/>
      <c r="W1111" s="136"/>
      <c r="X1111" s="136"/>
      <c r="Y1111" s="136"/>
      <c r="Z1111" s="136"/>
    </row>
    <row r="1112" spans="2:26" x14ac:dyDescent="0.15">
      <c r="B1112" s="4"/>
      <c r="D1112" s="35"/>
      <c r="E1112" s="35"/>
      <c r="I1112" s="35"/>
      <c r="M1112" s="35"/>
      <c r="N1112" s="35"/>
      <c r="O1112" s="35"/>
      <c r="P1112" s="35"/>
      <c r="Q1112" s="35"/>
      <c r="S1112" s="82"/>
      <c r="T1112" s="137"/>
      <c r="W1112" s="136"/>
      <c r="X1112" s="136"/>
      <c r="Y1112" s="136"/>
      <c r="Z1112" s="136"/>
    </row>
    <row r="1113" spans="2:26" x14ac:dyDescent="0.15">
      <c r="B1113" s="4"/>
      <c r="D1113" s="35"/>
      <c r="E1113" s="35"/>
      <c r="I1113" s="35"/>
      <c r="M1113" s="35"/>
      <c r="N1113" s="35"/>
      <c r="O1113" s="35"/>
      <c r="P1113" s="35"/>
      <c r="Q1113" s="35"/>
      <c r="S1113" s="82"/>
      <c r="T1113" s="137"/>
      <c r="W1113" s="136"/>
      <c r="X1113" s="136"/>
      <c r="Y1113" s="136"/>
      <c r="Z1113" s="136"/>
    </row>
    <row r="1114" spans="2:26" x14ac:dyDescent="0.15">
      <c r="B1114" s="4"/>
      <c r="D1114" s="35"/>
      <c r="E1114" s="35"/>
      <c r="I1114" s="35"/>
      <c r="M1114" s="35"/>
      <c r="N1114" s="35"/>
      <c r="O1114" s="35"/>
      <c r="P1114" s="35"/>
      <c r="Q1114" s="35"/>
      <c r="S1114" s="82"/>
      <c r="T1114" s="137"/>
      <c r="W1114" s="136"/>
      <c r="X1114" s="136"/>
      <c r="Y1114" s="136"/>
      <c r="Z1114" s="136"/>
    </row>
    <row r="1115" spans="2:26" x14ac:dyDescent="0.15">
      <c r="B1115" s="4"/>
      <c r="D1115" s="35"/>
      <c r="E1115" s="35"/>
      <c r="I1115" s="35"/>
      <c r="M1115" s="35"/>
      <c r="N1115" s="35"/>
      <c r="O1115" s="35"/>
      <c r="P1115" s="35"/>
      <c r="Q1115" s="35"/>
      <c r="S1115" s="82"/>
      <c r="T1115" s="137"/>
      <c r="W1115" s="136"/>
      <c r="X1115" s="136"/>
      <c r="Y1115" s="136"/>
      <c r="Z1115" s="136"/>
    </row>
    <row r="1116" spans="2:26" x14ac:dyDescent="0.15">
      <c r="B1116" s="4"/>
      <c r="D1116" s="35"/>
      <c r="E1116" s="35"/>
      <c r="I1116" s="35"/>
      <c r="M1116" s="35"/>
      <c r="N1116" s="35"/>
      <c r="O1116" s="35"/>
      <c r="P1116" s="35"/>
      <c r="Q1116" s="35"/>
      <c r="S1116" s="82"/>
      <c r="T1116" s="137"/>
      <c r="W1116" s="136"/>
      <c r="X1116" s="136"/>
      <c r="Y1116" s="136"/>
      <c r="Z1116" s="136"/>
    </row>
    <row r="1117" spans="2:26" x14ac:dyDescent="0.15">
      <c r="B1117" s="4"/>
      <c r="D1117" s="35"/>
      <c r="E1117" s="35"/>
      <c r="I1117" s="35"/>
      <c r="M1117" s="35"/>
      <c r="N1117" s="35"/>
      <c r="O1117" s="35"/>
      <c r="P1117" s="35"/>
      <c r="Q1117" s="35"/>
      <c r="S1117" s="82"/>
      <c r="T1117" s="137"/>
      <c r="W1117" s="136"/>
      <c r="X1117" s="136"/>
      <c r="Y1117" s="136"/>
      <c r="Z1117" s="136"/>
    </row>
    <row r="1118" spans="2:26" x14ac:dyDescent="0.15">
      <c r="B1118" s="4"/>
      <c r="D1118" s="35"/>
      <c r="E1118" s="35"/>
      <c r="I1118" s="35"/>
      <c r="M1118" s="35"/>
      <c r="N1118" s="35"/>
      <c r="O1118" s="35"/>
      <c r="P1118" s="35"/>
      <c r="Q1118" s="35"/>
      <c r="S1118" s="82"/>
      <c r="T1118" s="137"/>
      <c r="W1118" s="136"/>
      <c r="X1118" s="136"/>
      <c r="Y1118" s="136"/>
      <c r="Z1118" s="136"/>
    </row>
    <row r="1119" spans="2:26" x14ac:dyDescent="0.15">
      <c r="B1119" s="4"/>
      <c r="D1119" s="35"/>
      <c r="E1119" s="35"/>
      <c r="I1119" s="35"/>
      <c r="M1119" s="35"/>
      <c r="N1119" s="35"/>
      <c r="O1119" s="35"/>
      <c r="P1119" s="35"/>
      <c r="Q1119" s="35"/>
      <c r="S1119" s="82"/>
      <c r="T1119" s="137"/>
      <c r="W1119" s="136"/>
      <c r="X1119" s="136"/>
      <c r="Y1119" s="136"/>
      <c r="Z1119" s="136"/>
    </row>
    <row r="1120" spans="2:26" x14ac:dyDescent="0.15">
      <c r="B1120" s="4"/>
      <c r="D1120" s="35"/>
      <c r="E1120" s="35"/>
      <c r="I1120" s="35"/>
      <c r="M1120" s="35"/>
      <c r="N1120" s="35"/>
      <c r="O1120" s="35"/>
      <c r="P1120" s="35"/>
      <c r="Q1120" s="35"/>
      <c r="S1120" s="82"/>
      <c r="T1120" s="137"/>
      <c r="W1120" s="136"/>
      <c r="X1120" s="136"/>
      <c r="Y1120" s="136"/>
      <c r="Z1120" s="136"/>
    </row>
    <row r="1121" spans="2:26" x14ac:dyDescent="0.15">
      <c r="B1121" s="4"/>
      <c r="D1121" s="35"/>
      <c r="E1121" s="35"/>
      <c r="I1121" s="35"/>
      <c r="M1121" s="35"/>
      <c r="N1121" s="35"/>
      <c r="O1121" s="35"/>
      <c r="P1121" s="35"/>
      <c r="Q1121" s="35"/>
      <c r="S1121" s="82"/>
      <c r="T1121" s="137"/>
      <c r="W1121" s="136"/>
      <c r="X1121" s="136"/>
      <c r="Y1121" s="136"/>
      <c r="Z1121" s="136"/>
    </row>
    <row r="1122" spans="2:26" x14ac:dyDescent="0.15">
      <c r="B1122" s="4"/>
      <c r="D1122" s="35"/>
      <c r="E1122" s="35"/>
      <c r="I1122" s="35"/>
      <c r="M1122" s="35"/>
      <c r="N1122" s="35"/>
      <c r="O1122" s="35"/>
      <c r="P1122" s="35"/>
      <c r="Q1122" s="35"/>
      <c r="S1122" s="82"/>
      <c r="T1122" s="137"/>
      <c r="W1122" s="136"/>
      <c r="X1122" s="136"/>
      <c r="Y1122" s="136"/>
      <c r="Z1122" s="136"/>
    </row>
    <row r="1123" spans="2:26" x14ac:dyDescent="0.15">
      <c r="B1123" s="4"/>
      <c r="D1123" s="35"/>
      <c r="E1123" s="35"/>
      <c r="I1123" s="35"/>
      <c r="M1123" s="35"/>
      <c r="N1123" s="35"/>
      <c r="O1123" s="35"/>
      <c r="P1123" s="35"/>
      <c r="Q1123" s="35"/>
      <c r="S1123" s="82"/>
      <c r="T1123" s="137"/>
      <c r="W1123" s="136"/>
      <c r="X1123" s="136"/>
      <c r="Y1123" s="136"/>
      <c r="Z1123" s="136"/>
    </row>
    <row r="1124" spans="2:26" x14ac:dyDescent="0.15">
      <c r="B1124" s="4"/>
      <c r="D1124" s="35"/>
      <c r="E1124" s="35"/>
      <c r="I1124" s="35"/>
      <c r="M1124" s="35"/>
      <c r="N1124" s="35"/>
      <c r="O1124" s="35"/>
      <c r="P1124" s="35"/>
      <c r="Q1124" s="35"/>
      <c r="S1124" s="82"/>
      <c r="T1124" s="137"/>
      <c r="W1124" s="136"/>
      <c r="X1124" s="136"/>
      <c r="Y1124" s="136"/>
      <c r="Z1124" s="136"/>
    </row>
    <row r="1125" spans="2:26" x14ac:dyDescent="0.15">
      <c r="B1125" s="4"/>
      <c r="D1125" s="35"/>
      <c r="E1125" s="35"/>
      <c r="I1125" s="35"/>
      <c r="M1125" s="35"/>
      <c r="N1125" s="35"/>
      <c r="O1125" s="35"/>
      <c r="P1125" s="35"/>
      <c r="Q1125" s="35"/>
      <c r="S1125" s="82"/>
      <c r="T1125" s="137"/>
      <c r="W1125" s="136"/>
      <c r="X1125" s="136"/>
      <c r="Y1125" s="136"/>
      <c r="Z1125" s="136"/>
    </row>
    <row r="1126" spans="2:26" x14ac:dyDescent="0.15">
      <c r="B1126" s="4"/>
      <c r="D1126" s="35"/>
      <c r="E1126" s="35"/>
      <c r="I1126" s="35"/>
      <c r="M1126" s="35"/>
      <c r="N1126" s="35"/>
      <c r="O1126" s="35"/>
      <c r="P1126" s="35"/>
      <c r="Q1126" s="35"/>
      <c r="S1126" s="82"/>
      <c r="T1126" s="137"/>
      <c r="W1126" s="136"/>
      <c r="X1126" s="136"/>
      <c r="Y1126" s="136"/>
      <c r="Z1126" s="136"/>
    </row>
    <row r="1127" spans="2:26" x14ac:dyDescent="0.15">
      <c r="B1127" s="4"/>
      <c r="D1127" s="35"/>
      <c r="E1127" s="35"/>
      <c r="I1127" s="35"/>
      <c r="M1127" s="35"/>
      <c r="N1127" s="35"/>
      <c r="O1127" s="35"/>
      <c r="P1127" s="35"/>
      <c r="Q1127" s="35"/>
      <c r="S1127" s="82"/>
      <c r="T1127" s="137"/>
      <c r="W1127" s="136"/>
      <c r="X1127" s="136"/>
      <c r="Y1127" s="136"/>
      <c r="Z1127" s="136"/>
    </row>
    <row r="1128" spans="2:26" x14ac:dyDescent="0.15">
      <c r="B1128" s="4"/>
      <c r="D1128" s="35"/>
      <c r="E1128" s="35"/>
      <c r="I1128" s="35"/>
      <c r="M1128" s="35"/>
      <c r="N1128" s="35"/>
      <c r="O1128" s="35"/>
      <c r="P1128" s="35"/>
      <c r="Q1128" s="35"/>
      <c r="S1128" s="82"/>
      <c r="T1128" s="137"/>
      <c r="W1128" s="136"/>
      <c r="X1128" s="136"/>
      <c r="Y1128" s="136"/>
      <c r="Z1128" s="136"/>
    </row>
    <row r="1129" spans="2:26" x14ac:dyDescent="0.15">
      <c r="B1129" s="4"/>
      <c r="D1129" s="35"/>
      <c r="E1129" s="35"/>
      <c r="I1129" s="35"/>
      <c r="M1129" s="35"/>
      <c r="N1129" s="35"/>
      <c r="O1129" s="35"/>
      <c r="P1129" s="35"/>
      <c r="Q1129" s="35"/>
      <c r="S1129" s="82"/>
      <c r="T1129" s="137"/>
      <c r="W1129" s="136"/>
      <c r="X1129" s="136"/>
      <c r="Y1129" s="136"/>
      <c r="Z1129" s="136"/>
    </row>
    <row r="1130" spans="2:26" x14ac:dyDescent="0.15">
      <c r="B1130" s="4"/>
      <c r="D1130" s="35"/>
      <c r="E1130" s="35"/>
      <c r="I1130" s="35"/>
      <c r="M1130" s="35"/>
      <c r="N1130" s="35"/>
      <c r="O1130" s="35"/>
      <c r="P1130" s="35"/>
      <c r="Q1130" s="35"/>
      <c r="S1130" s="82"/>
      <c r="T1130" s="137"/>
      <c r="W1130" s="136"/>
      <c r="X1130" s="136"/>
      <c r="Y1130" s="136"/>
      <c r="Z1130" s="136"/>
    </row>
    <row r="1131" spans="2:26" x14ac:dyDescent="0.15">
      <c r="B1131" s="4"/>
      <c r="D1131" s="35"/>
      <c r="E1131" s="35"/>
      <c r="I1131" s="35"/>
      <c r="M1131" s="35"/>
      <c r="N1131" s="35"/>
      <c r="O1131" s="35"/>
      <c r="P1131" s="35"/>
      <c r="Q1131" s="35"/>
      <c r="S1131" s="82"/>
      <c r="T1131" s="137"/>
      <c r="W1131" s="136"/>
      <c r="X1131" s="136"/>
      <c r="Y1131" s="136"/>
      <c r="Z1131" s="136"/>
    </row>
    <row r="1132" spans="2:26" x14ac:dyDescent="0.15">
      <c r="B1132" s="4"/>
      <c r="D1132" s="35"/>
      <c r="E1132" s="35"/>
      <c r="I1132" s="35"/>
      <c r="M1132" s="35"/>
      <c r="N1132" s="35"/>
      <c r="O1132" s="35"/>
      <c r="P1132" s="35"/>
      <c r="Q1132" s="35"/>
      <c r="S1132" s="82"/>
      <c r="T1132" s="137"/>
      <c r="W1132" s="136"/>
      <c r="X1132" s="136"/>
      <c r="Y1132" s="136"/>
      <c r="Z1132" s="136"/>
    </row>
    <row r="1133" spans="2:26" x14ac:dyDescent="0.15">
      <c r="B1133" s="4"/>
      <c r="D1133" s="35"/>
      <c r="E1133" s="35"/>
      <c r="I1133" s="35"/>
      <c r="M1133" s="35"/>
      <c r="N1133" s="35"/>
      <c r="O1133" s="35"/>
      <c r="P1133" s="35"/>
      <c r="Q1133" s="35"/>
      <c r="S1133" s="82"/>
      <c r="T1133" s="137"/>
      <c r="W1133" s="136"/>
      <c r="X1133" s="136"/>
      <c r="Y1133" s="136"/>
      <c r="Z1133" s="136"/>
    </row>
    <row r="1134" spans="2:26" x14ac:dyDescent="0.15">
      <c r="B1134" s="4"/>
      <c r="D1134" s="35"/>
      <c r="E1134" s="35"/>
      <c r="I1134" s="35"/>
      <c r="M1134" s="35"/>
      <c r="N1134" s="35"/>
      <c r="O1134" s="35"/>
      <c r="P1134" s="35"/>
      <c r="Q1134" s="35"/>
      <c r="S1134" s="82"/>
      <c r="T1134" s="137"/>
      <c r="W1134" s="136"/>
      <c r="X1134" s="136"/>
      <c r="Y1134" s="136"/>
      <c r="Z1134" s="136"/>
    </row>
    <row r="1135" spans="2:26" x14ac:dyDescent="0.15">
      <c r="B1135" s="4"/>
      <c r="D1135" s="35"/>
      <c r="E1135" s="35"/>
      <c r="I1135" s="35"/>
      <c r="M1135" s="35"/>
      <c r="N1135" s="35"/>
      <c r="O1135" s="35"/>
      <c r="P1135" s="35"/>
      <c r="Q1135" s="35"/>
      <c r="S1135" s="82"/>
      <c r="T1135" s="137"/>
      <c r="W1135" s="136"/>
      <c r="X1135" s="136"/>
      <c r="Y1135" s="136"/>
      <c r="Z1135" s="136"/>
    </row>
    <row r="1136" spans="2:26" x14ac:dyDescent="0.15">
      <c r="B1136" s="4"/>
      <c r="D1136" s="35"/>
      <c r="E1136" s="35"/>
      <c r="I1136" s="35"/>
      <c r="M1136" s="35"/>
      <c r="N1136" s="35"/>
      <c r="O1136" s="35"/>
      <c r="P1136" s="35"/>
      <c r="Q1136" s="35"/>
      <c r="S1136" s="82"/>
      <c r="T1136" s="137"/>
      <c r="W1136" s="136"/>
      <c r="X1136" s="136"/>
      <c r="Y1136" s="136"/>
      <c r="Z1136" s="136"/>
    </row>
    <row r="1137" spans="2:26" x14ac:dyDescent="0.15">
      <c r="B1137" s="4"/>
      <c r="D1137" s="35"/>
      <c r="E1137" s="35"/>
      <c r="I1137" s="35"/>
      <c r="M1137" s="35"/>
      <c r="N1137" s="35"/>
      <c r="O1137" s="35"/>
      <c r="P1137" s="35"/>
      <c r="Q1137" s="35"/>
      <c r="S1137" s="82"/>
      <c r="T1137" s="137"/>
      <c r="W1137" s="136"/>
      <c r="X1137" s="136"/>
      <c r="Y1137" s="136"/>
      <c r="Z1137" s="136"/>
    </row>
    <row r="1138" spans="2:26" x14ac:dyDescent="0.15">
      <c r="B1138" s="4"/>
      <c r="D1138" s="35"/>
      <c r="E1138" s="35"/>
      <c r="I1138" s="35"/>
      <c r="M1138" s="35"/>
      <c r="N1138" s="35"/>
      <c r="O1138" s="35"/>
      <c r="P1138" s="35"/>
      <c r="Q1138" s="35"/>
      <c r="S1138" s="82"/>
      <c r="T1138" s="137"/>
      <c r="W1138" s="136"/>
      <c r="X1138" s="136"/>
      <c r="Y1138" s="136"/>
      <c r="Z1138" s="136"/>
    </row>
    <row r="1139" spans="2:26" x14ac:dyDescent="0.15">
      <c r="B1139" s="4"/>
      <c r="D1139" s="35"/>
      <c r="E1139" s="35"/>
      <c r="I1139" s="35"/>
      <c r="M1139" s="35"/>
      <c r="N1139" s="35"/>
      <c r="O1139" s="35"/>
      <c r="P1139" s="35"/>
      <c r="Q1139" s="35"/>
      <c r="S1139" s="82"/>
      <c r="T1139" s="137"/>
      <c r="W1139" s="136"/>
      <c r="X1139" s="136"/>
      <c r="Y1139" s="136"/>
      <c r="Z1139" s="136"/>
    </row>
    <row r="1140" spans="2:26" x14ac:dyDescent="0.15">
      <c r="B1140" s="4"/>
      <c r="D1140" s="35"/>
      <c r="E1140" s="35"/>
      <c r="I1140" s="35"/>
      <c r="M1140" s="35"/>
      <c r="N1140" s="35"/>
      <c r="O1140" s="35"/>
      <c r="P1140" s="35"/>
      <c r="Q1140" s="35"/>
      <c r="S1140" s="82"/>
      <c r="T1140" s="137"/>
      <c r="W1140" s="136"/>
      <c r="X1140" s="136"/>
      <c r="Y1140" s="136"/>
      <c r="Z1140" s="136"/>
    </row>
    <row r="1141" spans="2:26" x14ac:dyDescent="0.15">
      <c r="B1141" s="4"/>
      <c r="D1141" s="35"/>
      <c r="E1141" s="35"/>
      <c r="I1141" s="35"/>
      <c r="M1141" s="35"/>
      <c r="N1141" s="35"/>
      <c r="O1141" s="35"/>
      <c r="P1141" s="35"/>
      <c r="Q1141" s="35"/>
      <c r="S1141" s="82"/>
      <c r="T1141" s="137"/>
      <c r="W1141" s="136"/>
      <c r="X1141" s="136"/>
      <c r="Y1141" s="136"/>
      <c r="Z1141" s="136"/>
    </row>
    <row r="1142" spans="2:26" x14ac:dyDescent="0.15">
      <c r="B1142" s="4"/>
      <c r="D1142" s="35"/>
      <c r="E1142" s="35"/>
      <c r="I1142" s="35"/>
      <c r="M1142" s="35"/>
      <c r="N1142" s="35"/>
      <c r="O1142" s="35"/>
      <c r="P1142" s="35"/>
      <c r="Q1142" s="35"/>
      <c r="S1142" s="82"/>
      <c r="T1142" s="137"/>
      <c r="W1142" s="136"/>
      <c r="X1142" s="136"/>
      <c r="Y1142" s="136"/>
      <c r="Z1142" s="136"/>
    </row>
    <row r="1143" spans="2:26" x14ac:dyDescent="0.15">
      <c r="B1143" s="4"/>
      <c r="D1143" s="35"/>
      <c r="E1143" s="35"/>
      <c r="I1143" s="35"/>
      <c r="M1143" s="35"/>
      <c r="N1143" s="35"/>
      <c r="O1143" s="35"/>
      <c r="P1143" s="35"/>
      <c r="Q1143" s="35"/>
      <c r="S1143" s="82"/>
      <c r="T1143" s="137"/>
      <c r="W1143" s="136"/>
      <c r="X1143" s="136"/>
      <c r="Y1143" s="136"/>
      <c r="Z1143" s="136"/>
    </row>
    <row r="1144" spans="2:26" x14ac:dyDescent="0.15">
      <c r="B1144" s="4"/>
      <c r="D1144" s="35"/>
      <c r="E1144" s="35"/>
      <c r="I1144" s="35"/>
      <c r="M1144" s="35"/>
      <c r="N1144" s="35"/>
      <c r="O1144" s="35"/>
      <c r="P1144" s="35"/>
      <c r="Q1144" s="35"/>
      <c r="S1144" s="82"/>
      <c r="T1144" s="137"/>
      <c r="W1144" s="136"/>
      <c r="X1144" s="136"/>
      <c r="Y1144" s="136"/>
      <c r="Z1144" s="136"/>
    </row>
    <row r="1145" spans="2:26" x14ac:dyDescent="0.15">
      <c r="B1145" s="4"/>
      <c r="D1145" s="35"/>
      <c r="E1145" s="35"/>
      <c r="I1145" s="35"/>
      <c r="M1145" s="35"/>
      <c r="N1145" s="35"/>
      <c r="O1145" s="35"/>
      <c r="P1145" s="35"/>
      <c r="Q1145" s="35"/>
      <c r="S1145" s="82"/>
      <c r="T1145" s="137"/>
      <c r="W1145" s="136"/>
      <c r="X1145" s="136"/>
      <c r="Y1145" s="136"/>
      <c r="Z1145" s="136"/>
    </row>
    <row r="1146" spans="2:26" x14ac:dyDescent="0.15">
      <c r="B1146" s="4"/>
      <c r="D1146" s="35"/>
      <c r="E1146" s="35"/>
      <c r="I1146" s="35"/>
      <c r="M1146" s="35"/>
      <c r="N1146" s="35"/>
      <c r="O1146" s="35"/>
      <c r="P1146" s="35"/>
      <c r="Q1146" s="35"/>
      <c r="S1146" s="82"/>
      <c r="T1146" s="137"/>
      <c r="W1146" s="136"/>
      <c r="X1146" s="136"/>
      <c r="Y1146" s="136"/>
      <c r="Z1146" s="136"/>
    </row>
    <row r="1147" spans="2:26" x14ac:dyDescent="0.15">
      <c r="B1147" s="4"/>
      <c r="D1147" s="35"/>
      <c r="E1147" s="35"/>
      <c r="I1147" s="35"/>
      <c r="M1147" s="35"/>
      <c r="N1147" s="35"/>
      <c r="O1147" s="35"/>
      <c r="P1147" s="35"/>
      <c r="Q1147" s="35"/>
      <c r="S1147" s="82"/>
      <c r="T1147" s="137"/>
      <c r="W1147" s="136"/>
      <c r="X1147" s="136"/>
      <c r="Y1147" s="136"/>
      <c r="Z1147" s="136"/>
    </row>
    <row r="1148" spans="2:26" x14ac:dyDescent="0.15">
      <c r="B1148" s="4"/>
      <c r="D1148" s="35"/>
      <c r="E1148" s="35"/>
      <c r="I1148" s="35"/>
      <c r="M1148" s="35"/>
      <c r="N1148" s="35"/>
      <c r="O1148" s="35"/>
      <c r="P1148" s="35"/>
      <c r="Q1148" s="35"/>
      <c r="S1148" s="82"/>
      <c r="T1148" s="137"/>
      <c r="W1148" s="136"/>
      <c r="X1148" s="136"/>
      <c r="Y1148" s="136"/>
      <c r="Z1148" s="136"/>
    </row>
    <row r="1149" spans="2:26" x14ac:dyDescent="0.15">
      <c r="B1149" s="4"/>
      <c r="D1149" s="35"/>
      <c r="E1149" s="35"/>
      <c r="I1149" s="35"/>
      <c r="M1149" s="35"/>
      <c r="N1149" s="35"/>
      <c r="O1149" s="35"/>
      <c r="P1149" s="35"/>
      <c r="Q1149" s="35"/>
      <c r="S1149" s="82"/>
      <c r="T1149" s="137"/>
      <c r="W1149" s="136"/>
      <c r="X1149" s="136"/>
      <c r="Y1149" s="136"/>
      <c r="Z1149" s="136"/>
    </row>
    <row r="1150" spans="2:26" x14ac:dyDescent="0.15">
      <c r="B1150" s="4"/>
      <c r="D1150" s="35"/>
      <c r="E1150" s="35"/>
      <c r="I1150" s="35"/>
      <c r="M1150" s="35"/>
      <c r="N1150" s="35"/>
      <c r="O1150" s="35"/>
      <c r="P1150" s="35"/>
      <c r="Q1150" s="35"/>
      <c r="S1150" s="82"/>
      <c r="T1150" s="137"/>
      <c r="W1150" s="136"/>
      <c r="X1150" s="136"/>
      <c r="Y1150" s="136"/>
      <c r="Z1150" s="136"/>
    </row>
    <row r="1151" spans="2:26" x14ac:dyDescent="0.15">
      <c r="B1151" s="4"/>
      <c r="D1151" s="35"/>
      <c r="E1151" s="35"/>
      <c r="I1151" s="35"/>
      <c r="M1151" s="35"/>
      <c r="N1151" s="35"/>
      <c r="O1151" s="35"/>
      <c r="P1151" s="35"/>
      <c r="Q1151" s="35"/>
      <c r="S1151" s="82"/>
      <c r="T1151" s="137"/>
      <c r="W1151" s="136"/>
      <c r="X1151" s="136"/>
      <c r="Y1151" s="136"/>
      <c r="Z1151" s="136"/>
    </row>
    <row r="1152" spans="2:26" x14ac:dyDescent="0.15">
      <c r="B1152" s="4"/>
      <c r="D1152" s="35"/>
      <c r="E1152" s="35"/>
      <c r="I1152" s="35"/>
      <c r="M1152" s="35"/>
      <c r="N1152" s="35"/>
      <c r="O1152" s="35"/>
      <c r="P1152" s="35"/>
      <c r="Q1152" s="35"/>
      <c r="S1152" s="82"/>
      <c r="T1152" s="137"/>
      <c r="W1152" s="136"/>
      <c r="X1152" s="136"/>
      <c r="Y1152" s="136"/>
      <c r="Z1152" s="136"/>
    </row>
    <row r="1153" spans="2:26" x14ac:dyDescent="0.15">
      <c r="B1153" s="4"/>
      <c r="D1153" s="35"/>
      <c r="E1153" s="35"/>
      <c r="I1153" s="35"/>
      <c r="M1153" s="35"/>
      <c r="N1153" s="35"/>
      <c r="O1153" s="35"/>
      <c r="P1153" s="35"/>
      <c r="Q1153" s="35"/>
      <c r="S1153" s="82"/>
      <c r="T1153" s="137"/>
      <c r="W1153" s="136"/>
      <c r="X1153" s="136"/>
      <c r="Y1153" s="136"/>
      <c r="Z1153" s="136"/>
    </row>
    <row r="1154" spans="2:26" x14ac:dyDescent="0.15">
      <c r="B1154" s="4"/>
      <c r="D1154" s="35"/>
      <c r="E1154" s="35"/>
      <c r="I1154" s="35"/>
      <c r="M1154" s="35"/>
      <c r="N1154" s="35"/>
      <c r="O1154" s="35"/>
      <c r="P1154" s="35"/>
      <c r="Q1154" s="35"/>
      <c r="S1154" s="82"/>
      <c r="T1154" s="137"/>
      <c r="W1154" s="136"/>
      <c r="X1154" s="136"/>
      <c r="Y1154" s="136"/>
      <c r="Z1154" s="136"/>
    </row>
    <row r="1155" spans="2:26" x14ac:dyDescent="0.15">
      <c r="B1155" s="4"/>
      <c r="D1155" s="35"/>
      <c r="E1155" s="35"/>
      <c r="I1155" s="35"/>
      <c r="M1155" s="35"/>
      <c r="N1155" s="35"/>
      <c r="O1155" s="35"/>
      <c r="P1155" s="35"/>
      <c r="Q1155" s="35"/>
      <c r="S1155" s="82"/>
      <c r="T1155" s="137"/>
      <c r="W1155" s="136"/>
      <c r="X1155" s="136"/>
      <c r="Y1155" s="136"/>
      <c r="Z1155" s="136"/>
    </row>
    <row r="1156" spans="2:26" x14ac:dyDescent="0.15">
      <c r="B1156" s="4"/>
      <c r="D1156" s="35"/>
      <c r="E1156" s="35"/>
      <c r="I1156" s="35"/>
      <c r="M1156" s="35"/>
      <c r="N1156" s="35"/>
      <c r="O1156" s="35"/>
      <c r="P1156" s="35"/>
      <c r="Q1156" s="35"/>
      <c r="S1156" s="82"/>
      <c r="T1156" s="137"/>
      <c r="W1156" s="136"/>
      <c r="X1156" s="136"/>
      <c r="Y1156" s="136"/>
      <c r="Z1156" s="136"/>
    </row>
    <row r="1157" spans="2:26" x14ac:dyDescent="0.15">
      <c r="B1157" s="4"/>
      <c r="D1157" s="35"/>
      <c r="E1157" s="35"/>
      <c r="I1157" s="35"/>
      <c r="M1157" s="35"/>
      <c r="N1157" s="35"/>
      <c r="O1157" s="35"/>
      <c r="P1157" s="35"/>
      <c r="Q1157" s="35"/>
      <c r="S1157" s="82"/>
      <c r="T1157" s="137"/>
      <c r="W1157" s="136"/>
      <c r="X1157" s="136"/>
      <c r="Y1157" s="136"/>
      <c r="Z1157" s="136"/>
    </row>
    <row r="1158" spans="2:26" x14ac:dyDescent="0.15">
      <c r="B1158" s="4"/>
      <c r="D1158" s="35"/>
      <c r="E1158" s="35"/>
      <c r="I1158" s="35"/>
      <c r="M1158" s="35"/>
      <c r="N1158" s="35"/>
      <c r="O1158" s="35"/>
      <c r="P1158" s="35"/>
      <c r="Q1158" s="35"/>
      <c r="S1158" s="82"/>
      <c r="T1158" s="137"/>
      <c r="W1158" s="136"/>
      <c r="X1158" s="136"/>
      <c r="Y1158" s="136"/>
      <c r="Z1158" s="136"/>
    </row>
    <row r="1159" spans="2:26" x14ac:dyDescent="0.15">
      <c r="B1159" s="4"/>
      <c r="D1159" s="35"/>
      <c r="E1159" s="35"/>
      <c r="I1159" s="35"/>
      <c r="M1159" s="35"/>
      <c r="N1159" s="35"/>
      <c r="O1159" s="35"/>
      <c r="P1159" s="35"/>
      <c r="Q1159" s="35"/>
      <c r="S1159" s="82"/>
      <c r="T1159" s="137"/>
      <c r="W1159" s="136"/>
      <c r="X1159" s="136"/>
      <c r="Y1159" s="136"/>
      <c r="Z1159" s="136"/>
    </row>
    <row r="1160" spans="2:26" x14ac:dyDescent="0.15">
      <c r="B1160" s="4"/>
      <c r="D1160" s="35"/>
      <c r="E1160" s="35"/>
      <c r="I1160" s="35"/>
      <c r="M1160" s="35"/>
      <c r="N1160" s="35"/>
      <c r="O1160" s="35"/>
      <c r="P1160" s="35"/>
      <c r="Q1160" s="35"/>
      <c r="S1160" s="82"/>
      <c r="T1160" s="137"/>
      <c r="W1160" s="136"/>
      <c r="X1160" s="136"/>
      <c r="Y1160" s="136"/>
      <c r="Z1160" s="136"/>
    </row>
    <row r="1161" spans="2:26" x14ac:dyDescent="0.15">
      <c r="B1161" s="4"/>
      <c r="D1161" s="35"/>
      <c r="E1161" s="35"/>
      <c r="I1161" s="35"/>
      <c r="M1161" s="35"/>
      <c r="N1161" s="35"/>
      <c r="O1161" s="35"/>
      <c r="P1161" s="35"/>
      <c r="Q1161" s="35"/>
      <c r="S1161" s="82"/>
      <c r="T1161" s="137"/>
      <c r="W1161" s="136"/>
      <c r="X1161" s="136"/>
      <c r="Y1161" s="136"/>
      <c r="Z1161" s="136"/>
    </row>
    <row r="1162" spans="2:26" x14ac:dyDescent="0.15">
      <c r="B1162" s="4"/>
      <c r="D1162" s="35"/>
      <c r="E1162" s="35"/>
      <c r="I1162" s="35"/>
      <c r="M1162" s="35"/>
      <c r="N1162" s="35"/>
      <c r="O1162" s="35"/>
      <c r="P1162" s="35"/>
      <c r="Q1162" s="35"/>
      <c r="S1162" s="82"/>
      <c r="T1162" s="137"/>
      <c r="W1162" s="136"/>
      <c r="X1162" s="136"/>
      <c r="Y1162" s="136"/>
      <c r="Z1162" s="136"/>
    </row>
    <row r="1163" spans="2:26" x14ac:dyDescent="0.15">
      <c r="B1163" s="4"/>
      <c r="D1163" s="35"/>
      <c r="E1163" s="35"/>
      <c r="I1163" s="35"/>
      <c r="M1163" s="35"/>
      <c r="N1163" s="35"/>
      <c r="O1163" s="35"/>
      <c r="P1163" s="35"/>
      <c r="Q1163" s="35"/>
      <c r="S1163" s="82"/>
      <c r="T1163" s="137"/>
      <c r="W1163" s="136"/>
      <c r="X1163" s="136"/>
      <c r="Y1163" s="136"/>
      <c r="Z1163" s="136"/>
    </row>
    <row r="1164" spans="2:26" x14ac:dyDescent="0.15">
      <c r="B1164" s="4"/>
      <c r="D1164" s="35"/>
      <c r="E1164" s="35"/>
      <c r="I1164" s="35"/>
      <c r="M1164" s="35"/>
      <c r="N1164" s="35"/>
      <c r="O1164" s="35"/>
      <c r="P1164" s="35"/>
      <c r="Q1164" s="35"/>
      <c r="S1164" s="82"/>
      <c r="T1164" s="137"/>
      <c r="W1164" s="136"/>
      <c r="X1164" s="136"/>
      <c r="Y1164" s="136"/>
      <c r="Z1164" s="136"/>
    </row>
    <row r="1165" spans="2:26" x14ac:dyDescent="0.15">
      <c r="B1165" s="4"/>
      <c r="D1165" s="35"/>
      <c r="E1165" s="35"/>
      <c r="I1165" s="35"/>
      <c r="M1165" s="35"/>
      <c r="N1165" s="35"/>
      <c r="O1165" s="35"/>
      <c r="P1165" s="35"/>
      <c r="Q1165" s="35"/>
      <c r="S1165" s="82"/>
      <c r="T1165" s="137"/>
      <c r="W1165" s="136"/>
      <c r="X1165" s="136"/>
      <c r="Y1165" s="136"/>
      <c r="Z1165" s="136"/>
    </row>
    <row r="1166" spans="2:26" x14ac:dyDescent="0.15">
      <c r="B1166" s="4"/>
      <c r="D1166" s="35"/>
      <c r="E1166" s="35"/>
      <c r="I1166" s="35"/>
      <c r="M1166" s="35"/>
      <c r="N1166" s="35"/>
      <c r="O1166" s="35"/>
      <c r="P1166" s="35"/>
      <c r="Q1166" s="35"/>
      <c r="S1166" s="82"/>
      <c r="T1166" s="137"/>
      <c r="W1166" s="136"/>
      <c r="X1166" s="136"/>
      <c r="Y1166" s="136"/>
      <c r="Z1166" s="136"/>
    </row>
    <row r="1167" spans="2:26" x14ac:dyDescent="0.15">
      <c r="B1167" s="4"/>
      <c r="D1167" s="35"/>
      <c r="E1167" s="35"/>
      <c r="I1167" s="35"/>
      <c r="M1167" s="35"/>
      <c r="N1167" s="35"/>
      <c r="O1167" s="35"/>
      <c r="P1167" s="35"/>
      <c r="Q1167" s="35"/>
      <c r="S1167" s="82"/>
      <c r="T1167" s="137"/>
      <c r="W1167" s="136"/>
      <c r="X1167" s="136"/>
      <c r="Y1167" s="136"/>
      <c r="Z1167" s="136"/>
    </row>
    <row r="1168" spans="2:26" x14ac:dyDescent="0.15">
      <c r="B1168" s="4"/>
      <c r="D1168" s="35"/>
      <c r="E1168" s="35"/>
      <c r="I1168" s="35"/>
      <c r="M1168" s="35"/>
      <c r="N1168" s="35"/>
      <c r="O1168" s="35"/>
      <c r="P1168" s="35"/>
      <c r="Q1168" s="35"/>
      <c r="S1168" s="82"/>
      <c r="T1168" s="137"/>
      <c r="W1168" s="136"/>
      <c r="X1168" s="136"/>
      <c r="Y1168" s="136"/>
      <c r="Z1168" s="136"/>
    </row>
    <row r="1169" spans="2:26" x14ac:dyDescent="0.15">
      <c r="B1169" s="4"/>
      <c r="D1169" s="35"/>
      <c r="E1169" s="35"/>
      <c r="I1169" s="35"/>
      <c r="M1169" s="35"/>
      <c r="N1169" s="35"/>
      <c r="O1169" s="35"/>
      <c r="P1169" s="35"/>
      <c r="Q1169" s="35"/>
      <c r="S1169" s="82"/>
      <c r="T1169" s="137"/>
      <c r="W1169" s="136"/>
      <c r="X1169" s="136"/>
      <c r="Y1169" s="136"/>
      <c r="Z1169" s="136"/>
    </row>
    <row r="1170" spans="2:26" x14ac:dyDescent="0.15">
      <c r="B1170" s="4"/>
      <c r="D1170" s="35"/>
      <c r="E1170" s="35"/>
      <c r="I1170" s="35"/>
      <c r="M1170" s="35"/>
      <c r="N1170" s="35"/>
      <c r="O1170" s="35"/>
      <c r="P1170" s="35"/>
      <c r="Q1170" s="35"/>
      <c r="S1170" s="82"/>
      <c r="T1170" s="137"/>
      <c r="W1170" s="136"/>
      <c r="X1170" s="136"/>
      <c r="Y1170" s="136"/>
      <c r="Z1170" s="136"/>
    </row>
    <row r="1171" spans="2:26" x14ac:dyDescent="0.15">
      <c r="B1171" s="4"/>
      <c r="D1171" s="35"/>
      <c r="E1171" s="35"/>
      <c r="I1171" s="35"/>
      <c r="M1171" s="35"/>
      <c r="N1171" s="35"/>
      <c r="O1171" s="35"/>
      <c r="P1171" s="35"/>
      <c r="Q1171" s="35"/>
      <c r="S1171" s="82"/>
      <c r="T1171" s="137"/>
      <c r="W1171" s="136"/>
      <c r="X1171" s="136"/>
      <c r="Y1171" s="136"/>
      <c r="Z1171" s="136"/>
    </row>
    <row r="1172" spans="2:26" x14ac:dyDescent="0.15">
      <c r="B1172" s="4"/>
      <c r="D1172" s="35"/>
      <c r="E1172" s="35"/>
      <c r="I1172" s="35"/>
      <c r="M1172" s="35"/>
      <c r="N1172" s="35"/>
      <c r="O1172" s="35"/>
      <c r="P1172" s="35"/>
      <c r="Q1172" s="35"/>
      <c r="S1172" s="82"/>
      <c r="T1172" s="137"/>
      <c r="W1172" s="136"/>
      <c r="X1172" s="136"/>
      <c r="Y1172" s="136"/>
      <c r="Z1172" s="136"/>
    </row>
    <row r="1173" spans="2:26" x14ac:dyDescent="0.15">
      <c r="B1173" s="4"/>
      <c r="D1173" s="35"/>
      <c r="E1173" s="35"/>
      <c r="I1173" s="35"/>
      <c r="M1173" s="35"/>
      <c r="N1173" s="35"/>
      <c r="O1173" s="35"/>
      <c r="P1173" s="35"/>
      <c r="Q1173" s="35"/>
      <c r="S1173" s="82"/>
      <c r="T1173" s="137"/>
      <c r="W1173" s="136"/>
      <c r="X1173" s="136"/>
      <c r="Y1173" s="136"/>
      <c r="Z1173" s="136"/>
    </row>
    <row r="1174" spans="2:26" x14ac:dyDescent="0.15">
      <c r="B1174" s="4"/>
      <c r="D1174" s="35"/>
      <c r="E1174" s="35"/>
      <c r="I1174" s="35"/>
      <c r="M1174" s="35"/>
      <c r="N1174" s="35"/>
      <c r="O1174" s="35"/>
      <c r="P1174" s="35"/>
      <c r="Q1174" s="35"/>
      <c r="S1174" s="82"/>
      <c r="T1174" s="137"/>
      <c r="W1174" s="136"/>
      <c r="X1174" s="136"/>
      <c r="Y1174" s="136"/>
      <c r="Z1174" s="136"/>
    </row>
    <row r="1175" spans="2:26" x14ac:dyDescent="0.15">
      <c r="B1175" s="4"/>
      <c r="D1175" s="35"/>
      <c r="E1175" s="35"/>
      <c r="I1175" s="35"/>
      <c r="M1175" s="35"/>
      <c r="N1175" s="35"/>
      <c r="O1175" s="35"/>
      <c r="P1175" s="35"/>
      <c r="Q1175" s="35"/>
      <c r="S1175" s="82"/>
      <c r="T1175" s="137"/>
      <c r="W1175" s="136"/>
      <c r="X1175" s="136"/>
      <c r="Y1175" s="136"/>
      <c r="Z1175" s="136"/>
    </row>
    <row r="1176" spans="2:26" x14ac:dyDescent="0.15">
      <c r="B1176" s="4"/>
      <c r="D1176" s="35"/>
      <c r="E1176" s="35"/>
      <c r="I1176" s="35"/>
      <c r="M1176" s="35"/>
      <c r="N1176" s="35"/>
      <c r="O1176" s="35"/>
      <c r="P1176" s="35"/>
      <c r="Q1176" s="35"/>
      <c r="S1176" s="82"/>
      <c r="T1176" s="137"/>
      <c r="W1176" s="136"/>
      <c r="X1176" s="136"/>
      <c r="Y1176" s="136"/>
      <c r="Z1176" s="136"/>
    </row>
    <row r="1177" spans="2:26" x14ac:dyDescent="0.15">
      <c r="B1177" s="4"/>
      <c r="D1177" s="35"/>
      <c r="E1177" s="35"/>
      <c r="I1177" s="35"/>
      <c r="M1177" s="35"/>
      <c r="N1177" s="35"/>
      <c r="O1177" s="35"/>
      <c r="P1177" s="35"/>
      <c r="Q1177" s="35"/>
      <c r="S1177" s="82"/>
      <c r="T1177" s="137"/>
      <c r="W1177" s="136"/>
      <c r="X1177" s="136"/>
      <c r="Y1177" s="136"/>
      <c r="Z1177" s="136"/>
    </row>
    <row r="1178" spans="2:26" x14ac:dyDescent="0.15">
      <c r="B1178" s="4"/>
      <c r="D1178" s="35"/>
      <c r="E1178" s="35"/>
      <c r="I1178" s="35"/>
      <c r="M1178" s="35"/>
      <c r="N1178" s="35"/>
      <c r="O1178" s="35"/>
      <c r="P1178" s="35"/>
      <c r="Q1178" s="35"/>
      <c r="S1178" s="82"/>
      <c r="T1178" s="137"/>
      <c r="W1178" s="136"/>
      <c r="X1178" s="136"/>
      <c r="Y1178" s="136"/>
      <c r="Z1178" s="136"/>
    </row>
    <row r="1179" spans="2:26" x14ac:dyDescent="0.15">
      <c r="B1179" s="4"/>
      <c r="D1179" s="35"/>
      <c r="E1179" s="35"/>
      <c r="I1179" s="35"/>
      <c r="M1179" s="35"/>
      <c r="N1179" s="35"/>
      <c r="O1179" s="35"/>
      <c r="P1179" s="35"/>
      <c r="Q1179" s="35"/>
      <c r="S1179" s="82"/>
      <c r="T1179" s="137"/>
      <c r="W1179" s="136"/>
      <c r="X1179" s="136"/>
      <c r="Y1179" s="136"/>
      <c r="Z1179" s="136"/>
    </row>
    <row r="1180" spans="2:26" x14ac:dyDescent="0.15">
      <c r="B1180" s="4"/>
      <c r="D1180" s="35"/>
      <c r="E1180" s="35"/>
      <c r="I1180" s="35"/>
      <c r="M1180" s="35"/>
      <c r="N1180" s="35"/>
      <c r="O1180" s="35"/>
      <c r="P1180" s="35"/>
      <c r="Q1180" s="35"/>
      <c r="S1180" s="82"/>
      <c r="T1180" s="137"/>
      <c r="W1180" s="136"/>
      <c r="X1180" s="136"/>
      <c r="Y1180" s="136"/>
      <c r="Z1180" s="136"/>
    </row>
    <row r="1181" spans="2:26" x14ac:dyDescent="0.15">
      <c r="B1181" s="4"/>
      <c r="D1181" s="35"/>
      <c r="E1181" s="35"/>
      <c r="I1181" s="35"/>
      <c r="M1181" s="35"/>
      <c r="N1181" s="35"/>
      <c r="O1181" s="35"/>
      <c r="P1181" s="35"/>
      <c r="Q1181" s="35"/>
      <c r="S1181" s="82"/>
      <c r="T1181" s="137"/>
      <c r="W1181" s="136"/>
      <c r="X1181" s="136"/>
      <c r="Y1181" s="136"/>
      <c r="Z1181" s="136"/>
    </row>
    <row r="1182" spans="2:26" x14ac:dyDescent="0.15">
      <c r="B1182" s="4"/>
      <c r="D1182" s="35"/>
      <c r="E1182" s="35"/>
      <c r="I1182" s="35"/>
      <c r="M1182" s="35"/>
      <c r="N1182" s="35"/>
      <c r="O1182" s="35"/>
      <c r="P1182" s="35"/>
      <c r="Q1182" s="35"/>
      <c r="S1182" s="82"/>
      <c r="T1182" s="137"/>
      <c r="W1182" s="136"/>
      <c r="X1182" s="136"/>
      <c r="Y1182" s="136"/>
      <c r="Z1182" s="136"/>
    </row>
    <row r="1183" spans="2:26" x14ac:dyDescent="0.15">
      <c r="B1183" s="4"/>
      <c r="D1183" s="35"/>
      <c r="E1183" s="35"/>
      <c r="I1183" s="35"/>
      <c r="M1183" s="35"/>
      <c r="N1183" s="35"/>
      <c r="O1183" s="35"/>
      <c r="P1183" s="35"/>
      <c r="Q1183" s="35"/>
      <c r="S1183" s="82"/>
      <c r="T1183" s="137"/>
      <c r="W1183" s="136"/>
      <c r="X1183" s="136"/>
      <c r="Y1183" s="136"/>
      <c r="Z1183" s="136"/>
    </row>
    <row r="1184" spans="2:26" x14ac:dyDescent="0.15">
      <c r="B1184" s="4"/>
      <c r="D1184" s="35"/>
      <c r="E1184" s="35"/>
      <c r="I1184" s="35"/>
      <c r="M1184" s="35"/>
      <c r="N1184" s="35"/>
      <c r="O1184" s="35"/>
      <c r="P1184" s="35"/>
      <c r="Q1184" s="35"/>
      <c r="S1184" s="82"/>
      <c r="T1184" s="137"/>
      <c r="W1184" s="136"/>
      <c r="X1184" s="136"/>
      <c r="Y1184" s="136"/>
      <c r="Z1184" s="136"/>
    </row>
    <row r="1185" spans="2:26" x14ac:dyDescent="0.15">
      <c r="B1185" s="4"/>
      <c r="D1185" s="35"/>
      <c r="E1185" s="35"/>
      <c r="I1185" s="35"/>
      <c r="M1185" s="35"/>
      <c r="N1185" s="35"/>
      <c r="O1185" s="35"/>
      <c r="P1185" s="35"/>
      <c r="Q1185" s="35"/>
      <c r="S1185" s="82"/>
      <c r="T1185" s="137"/>
      <c r="W1185" s="136"/>
      <c r="X1185" s="136"/>
      <c r="Y1185" s="136"/>
      <c r="Z1185" s="136"/>
    </row>
    <row r="1186" spans="2:26" x14ac:dyDescent="0.15">
      <c r="B1186" s="4"/>
      <c r="D1186" s="35"/>
      <c r="E1186" s="35"/>
      <c r="I1186" s="35"/>
      <c r="M1186" s="35"/>
      <c r="N1186" s="35"/>
      <c r="O1186" s="35"/>
      <c r="P1186" s="35"/>
      <c r="Q1186" s="35"/>
      <c r="S1186" s="82"/>
      <c r="T1186" s="137"/>
      <c r="W1186" s="136"/>
      <c r="X1186" s="136"/>
      <c r="Y1186" s="136"/>
      <c r="Z1186" s="136"/>
    </row>
    <row r="1187" spans="2:26" x14ac:dyDescent="0.15">
      <c r="B1187" s="4"/>
      <c r="D1187" s="35"/>
      <c r="E1187" s="35"/>
      <c r="I1187" s="35"/>
      <c r="M1187" s="35"/>
      <c r="N1187" s="35"/>
      <c r="O1187" s="35"/>
      <c r="P1187" s="35"/>
      <c r="Q1187" s="35"/>
      <c r="S1187" s="82"/>
      <c r="T1187" s="137"/>
      <c r="W1187" s="136"/>
      <c r="X1187" s="136"/>
      <c r="Y1187" s="136"/>
      <c r="Z1187" s="136"/>
    </row>
    <row r="1188" spans="2:26" x14ac:dyDescent="0.15">
      <c r="B1188" s="4"/>
      <c r="D1188" s="35"/>
      <c r="E1188" s="35"/>
      <c r="I1188" s="35"/>
      <c r="M1188" s="35"/>
      <c r="N1188" s="35"/>
      <c r="O1188" s="35"/>
      <c r="P1188" s="35"/>
      <c r="Q1188" s="35"/>
      <c r="S1188" s="82"/>
      <c r="T1188" s="137"/>
      <c r="W1188" s="136"/>
      <c r="X1188" s="136"/>
      <c r="Y1188" s="136"/>
      <c r="Z1188" s="136"/>
    </row>
    <row r="1189" spans="2:26" x14ac:dyDescent="0.15">
      <c r="B1189" s="4"/>
      <c r="D1189" s="35"/>
      <c r="E1189" s="35"/>
      <c r="I1189" s="35"/>
      <c r="M1189" s="35"/>
      <c r="N1189" s="35"/>
      <c r="O1189" s="35"/>
      <c r="P1189" s="35"/>
      <c r="Q1189" s="35"/>
      <c r="S1189" s="82"/>
      <c r="T1189" s="137"/>
      <c r="W1189" s="136"/>
      <c r="X1189" s="136"/>
      <c r="Y1189" s="136"/>
      <c r="Z1189" s="136"/>
    </row>
    <row r="1190" spans="2:26" x14ac:dyDescent="0.15">
      <c r="B1190" s="4"/>
      <c r="D1190" s="35"/>
      <c r="E1190" s="35"/>
      <c r="I1190" s="35"/>
      <c r="M1190" s="35"/>
      <c r="N1190" s="35"/>
      <c r="O1190" s="35"/>
      <c r="P1190" s="35"/>
      <c r="Q1190" s="35"/>
      <c r="S1190" s="82"/>
      <c r="T1190" s="137"/>
      <c r="W1190" s="136"/>
      <c r="X1190" s="136"/>
      <c r="Y1190" s="136"/>
      <c r="Z1190" s="136"/>
    </row>
    <row r="1191" spans="2:26" x14ac:dyDescent="0.15">
      <c r="B1191" s="4"/>
      <c r="D1191" s="35"/>
      <c r="E1191" s="35"/>
      <c r="I1191" s="35"/>
      <c r="M1191" s="35"/>
      <c r="N1191" s="35"/>
      <c r="O1191" s="35"/>
      <c r="P1191" s="35"/>
      <c r="Q1191" s="35"/>
      <c r="S1191" s="82"/>
      <c r="T1191" s="137"/>
      <c r="W1191" s="136"/>
      <c r="X1191" s="136"/>
      <c r="Y1191" s="136"/>
      <c r="Z1191" s="136"/>
    </row>
    <row r="1192" spans="2:26" x14ac:dyDescent="0.15">
      <c r="B1192" s="4"/>
      <c r="D1192" s="35"/>
      <c r="E1192" s="35"/>
      <c r="I1192" s="35"/>
      <c r="M1192" s="35"/>
      <c r="N1192" s="35"/>
      <c r="O1192" s="35"/>
      <c r="P1192" s="35"/>
      <c r="Q1192" s="35"/>
      <c r="S1192" s="82"/>
      <c r="T1192" s="137"/>
      <c r="W1192" s="136"/>
      <c r="X1192" s="136"/>
      <c r="Y1192" s="136"/>
      <c r="Z1192" s="136"/>
    </row>
    <row r="1193" spans="2:26" x14ac:dyDescent="0.15">
      <c r="B1193" s="4"/>
      <c r="D1193" s="35"/>
      <c r="E1193" s="35"/>
      <c r="I1193" s="35"/>
      <c r="M1193" s="35"/>
      <c r="N1193" s="35"/>
      <c r="O1193" s="35"/>
      <c r="P1193" s="35"/>
      <c r="Q1193" s="35"/>
      <c r="S1193" s="82"/>
      <c r="T1193" s="137"/>
      <c r="W1193" s="136"/>
      <c r="X1193" s="136"/>
      <c r="Y1193" s="136"/>
      <c r="Z1193" s="136"/>
    </row>
    <row r="1194" spans="2:26" x14ac:dyDescent="0.15">
      <c r="B1194" s="4"/>
      <c r="D1194" s="35"/>
      <c r="E1194" s="35"/>
      <c r="I1194" s="35"/>
      <c r="M1194" s="35"/>
      <c r="N1194" s="35"/>
      <c r="O1194" s="35"/>
      <c r="P1194" s="35"/>
      <c r="Q1194" s="35"/>
      <c r="S1194" s="82"/>
      <c r="T1194" s="137"/>
      <c r="W1194" s="136"/>
      <c r="X1194" s="136"/>
      <c r="Y1194" s="136"/>
      <c r="Z1194" s="136"/>
    </row>
    <row r="1195" spans="2:26" x14ac:dyDescent="0.15">
      <c r="B1195" s="4"/>
      <c r="D1195" s="35"/>
      <c r="E1195" s="35"/>
      <c r="I1195" s="35"/>
      <c r="M1195" s="35"/>
      <c r="N1195" s="35"/>
      <c r="O1195" s="35"/>
      <c r="P1195" s="35"/>
      <c r="Q1195" s="35"/>
      <c r="S1195" s="82"/>
      <c r="T1195" s="137"/>
      <c r="W1195" s="136"/>
      <c r="X1195" s="136"/>
      <c r="Y1195" s="136"/>
      <c r="Z1195" s="136"/>
    </row>
    <row r="1196" spans="2:26" x14ac:dyDescent="0.15">
      <c r="B1196" s="4"/>
      <c r="D1196" s="35"/>
      <c r="E1196" s="35"/>
      <c r="I1196" s="35"/>
      <c r="M1196" s="35"/>
      <c r="N1196" s="35"/>
      <c r="O1196" s="35"/>
      <c r="P1196" s="35"/>
      <c r="Q1196" s="35"/>
      <c r="S1196" s="82"/>
      <c r="T1196" s="137"/>
      <c r="W1196" s="136"/>
      <c r="X1196" s="136"/>
      <c r="Y1196" s="136"/>
      <c r="Z1196" s="136"/>
    </row>
    <row r="1197" spans="2:26" x14ac:dyDescent="0.15">
      <c r="B1197" s="4"/>
      <c r="D1197" s="35"/>
      <c r="E1197" s="35"/>
      <c r="I1197" s="35"/>
      <c r="M1197" s="35"/>
      <c r="N1197" s="35"/>
      <c r="O1197" s="35"/>
      <c r="P1197" s="35"/>
      <c r="Q1197" s="35"/>
      <c r="S1197" s="82"/>
      <c r="T1197" s="137"/>
      <c r="W1197" s="136"/>
      <c r="X1197" s="136"/>
      <c r="Y1197" s="136"/>
      <c r="Z1197" s="136"/>
    </row>
    <row r="1198" spans="2:26" x14ac:dyDescent="0.15">
      <c r="B1198" s="4"/>
      <c r="D1198" s="35"/>
      <c r="E1198" s="35"/>
      <c r="I1198" s="35"/>
      <c r="M1198" s="35"/>
      <c r="N1198" s="35"/>
      <c r="O1198" s="35"/>
      <c r="P1198" s="35"/>
      <c r="Q1198" s="35"/>
      <c r="S1198" s="82"/>
      <c r="T1198" s="137"/>
      <c r="W1198" s="136"/>
      <c r="X1198" s="136"/>
      <c r="Y1198" s="136"/>
      <c r="Z1198" s="136"/>
    </row>
    <row r="1199" spans="2:26" x14ac:dyDescent="0.15">
      <c r="B1199" s="4"/>
      <c r="D1199" s="35"/>
      <c r="E1199" s="35"/>
      <c r="I1199" s="35"/>
      <c r="M1199" s="35"/>
      <c r="N1199" s="35"/>
      <c r="O1199" s="35"/>
      <c r="P1199" s="35"/>
      <c r="Q1199" s="35"/>
      <c r="S1199" s="82"/>
      <c r="T1199" s="137"/>
      <c r="W1199" s="136"/>
      <c r="X1199" s="136"/>
      <c r="Y1199" s="136"/>
      <c r="Z1199" s="136"/>
    </row>
    <row r="1200" spans="2:26" x14ac:dyDescent="0.15">
      <c r="B1200" s="4"/>
      <c r="D1200" s="35"/>
      <c r="E1200" s="35"/>
      <c r="I1200" s="35"/>
      <c r="M1200" s="35"/>
      <c r="N1200" s="35"/>
      <c r="O1200" s="35"/>
      <c r="P1200" s="35"/>
      <c r="Q1200" s="35"/>
      <c r="S1200" s="82"/>
      <c r="T1200" s="137"/>
      <c r="W1200" s="136"/>
      <c r="X1200" s="136"/>
      <c r="Y1200" s="136"/>
      <c r="Z1200" s="136"/>
    </row>
    <row r="1201" spans="2:26" x14ac:dyDescent="0.15">
      <c r="B1201" s="4"/>
      <c r="D1201" s="35"/>
      <c r="E1201" s="35"/>
      <c r="I1201" s="35"/>
      <c r="M1201" s="35"/>
      <c r="N1201" s="35"/>
      <c r="O1201" s="35"/>
      <c r="P1201" s="35"/>
      <c r="Q1201" s="35"/>
      <c r="S1201" s="82"/>
      <c r="T1201" s="137"/>
      <c r="W1201" s="136"/>
      <c r="X1201" s="136"/>
      <c r="Y1201" s="136"/>
      <c r="Z1201" s="136"/>
    </row>
    <row r="1202" spans="2:26" x14ac:dyDescent="0.15">
      <c r="B1202" s="4"/>
      <c r="D1202" s="35"/>
      <c r="E1202" s="35"/>
      <c r="I1202" s="35"/>
      <c r="M1202" s="35"/>
      <c r="N1202" s="35"/>
      <c r="O1202" s="35"/>
      <c r="P1202" s="35"/>
      <c r="Q1202" s="35"/>
      <c r="S1202" s="82"/>
      <c r="T1202" s="137"/>
      <c r="W1202" s="136"/>
      <c r="X1202" s="136"/>
      <c r="Y1202" s="136"/>
      <c r="Z1202" s="136"/>
    </row>
    <row r="1203" spans="2:26" x14ac:dyDescent="0.15">
      <c r="B1203" s="4"/>
      <c r="D1203" s="35"/>
      <c r="E1203" s="35"/>
      <c r="I1203" s="35"/>
      <c r="M1203" s="35"/>
      <c r="N1203" s="35"/>
      <c r="O1203" s="35"/>
      <c r="P1203" s="35"/>
      <c r="Q1203" s="35"/>
      <c r="S1203" s="82"/>
      <c r="T1203" s="137"/>
      <c r="W1203" s="136"/>
      <c r="X1203" s="136"/>
      <c r="Y1203" s="136"/>
      <c r="Z1203" s="136"/>
    </row>
    <row r="1204" spans="2:26" x14ac:dyDescent="0.15">
      <c r="B1204" s="4"/>
      <c r="D1204" s="35"/>
      <c r="E1204" s="35"/>
      <c r="I1204" s="35"/>
      <c r="M1204" s="35"/>
      <c r="N1204" s="35"/>
      <c r="O1204" s="35"/>
      <c r="P1204" s="35"/>
      <c r="Q1204" s="35"/>
      <c r="S1204" s="82"/>
      <c r="T1204" s="137"/>
      <c r="W1204" s="136"/>
      <c r="X1204" s="136"/>
      <c r="Y1204" s="136"/>
      <c r="Z1204" s="136"/>
    </row>
    <row r="1205" spans="2:26" x14ac:dyDescent="0.15">
      <c r="B1205" s="4"/>
      <c r="D1205" s="35"/>
      <c r="E1205" s="35"/>
      <c r="I1205" s="35"/>
      <c r="M1205" s="35"/>
      <c r="N1205" s="35"/>
      <c r="O1205" s="35"/>
      <c r="P1205" s="35"/>
      <c r="Q1205" s="35"/>
      <c r="S1205" s="82"/>
      <c r="T1205" s="137"/>
      <c r="W1205" s="136"/>
      <c r="X1205" s="136"/>
      <c r="Y1205" s="136"/>
      <c r="Z1205" s="136"/>
    </row>
    <row r="1206" spans="2:26" x14ac:dyDescent="0.15">
      <c r="B1206" s="4"/>
      <c r="D1206" s="35"/>
      <c r="E1206" s="35"/>
      <c r="I1206" s="35"/>
      <c r="M1206" s="35"/>
      <c r="N1206" s="35"/>
      <c r="O1206" s="35"/>
      <c r="P1206" s="35"/>
      <c r="Q1206" s="35"/>
      <c r="S1206" s="82"/>
      <c r="T1206" s="137"/>
      <c r="W1206" s="136"/>
      <c r="X1206" s="136"/>
      <c r="Y1206" s="136"/>
      <c r="Z1206" s="136"/>
    </row>
    <row r="1207" spans="2:26" x14ac:dyDescent="0.15">
      <c r="B1207" s="4"/>
      <c r="D1207" s="35"/>
      <c r="E1207" s="35"/>
      <c r="I1207" s="35"/>
      <c r="M1207" s="35"/>
      <c r="N1207" s="35"/>
      <c r="O1207" s="35"/>
      <c r="P1207" s="35"/>
      <c r="Q1207" s="35"/>
      <c r="S1207" s="82"/>
      <c r="T1207" s="137"/>
      <c r="W1207" s="136"/>
      <c r="X1207" s="136"/>
      <c r="Y1207" s="136"/>
      <c r="Z1207" s="136"/>
    </row>
    <row r="1208" spans="2:26" x14ac:dyDescent="0.15">
      <c r="B1208" s="4"/>
      <c r="D1208" s="35"/>
      <c r="E1208" s="35"/>
      <c r="I1208" s="35"/>
      <c r="M1208" s="35"/>
      <c r="N1208" s="35"/>
      <c r="O1208" s="35"/>
      <c r="P1208" s="35"/>
      <c r="Q1208" s="35"/>
      <c r="S1208" s="82"/>
      <c r="T1208" s="137"/>
      <c r="W1208" s="136"/>
      <c r="X1208" s="136"/>
      <c r="Y1208" s="136"/>
      <c r="Z1208" s="136"/>
    </row>
    <row r="1209" spans="2:26" x14ac:dyDescent="0.15">
      <c r="B1209" s="4"/>
      <c r="D1209" s="35"/>
      <c r="E1209" s="35"/>
      <c r="I1209" s="35"/>
      <c r="M1209" s="35"/>
      <c r="N1209" s="35"/>
      <c r="O1209" s="35"/>
      <c r="P1209" s="35"/>
      <c r="Q1209" s="35"/>
      <c r="S1209" s="82"/>
      <c r="T1209" s="137"/>
      <c r="W1209" s="136"/>
      <c r="X1209" s="136"/>
      <c r="Y1209" s="136"/>
      <c r="Z1209" s="136"/>
    </row>
    <row r="1210" spans="2:26" x14ac:dyDescent="0.15">
      <c r="B1210" s="4"/>
      <c r="D1210" s="35"/>
      <c r="E1210" s="35"/>
      <c r="I1210" s="35"/>
      <c r="M1210" s="35"/>
      <c r="N1210" s="35"/>
      <c r="O1210" s="35"/>
      <c r="P1210" s="35"/>
      <c r="Q1210" s="35"/>
      <c r="S1210" s="82"/>
      <c r="T1210" s="137"/>
      <c r="W1210" s="136"/>
      <c r="X1210" s="136"/>
      <c r="Y1210" s="136"/>
      <c r="Z1210" s="136"/>
    </row>
    <row r="1211" spans="2:26" x14ac:dyDescent="0.15">
      <c r="B1211" s="4"/>
      <c r="D1211" s="35"/>
      <c r="E1211" s="35"/>
      <c r="I1211" s="35"/>
      <c r="M1211" s="35"/>
      <c r="N1211" s="35"/>
      <c r="O1211" s="35"/>
      <c r="P1211" s="35"/>
      <c r="Q1211" s="35"/>
      <c r="S1211" s="82"/>
      <c r="T1211" s="137"/>
      <c r="W1211" s="136"/>
      <c r="X1211" s="136"/>
      <c r="Y1211" s="136"/>
      <c r="Z1211" s="136"/>
    </row>
    <row r="1212" spans="2:26" x14ac:dyDescent="0.15">
      <c r="B1212" s="4"/>
      <c r="D1212" s="35"/>
      <c r="E1212" s="35"/>
      <c r="I1212" s="35"/>
      <c r="M1212" s="35"/>
      <c r="N1212" s="35"/>
      <c r="O1212" s="35"/>
      <c r="P1212" s="35"/>
      <c r="Q1212" s="35"/>
      <c r="S1212" s="82"/>
      <c r="T1212" s="137"/>
      <c r="W1212" s="136"/>
      <c r="X1212" s="136"/>
      <c r="Y1212" s="136"/>
      <c r="Z1212" s="136"/>
    </row>
    <row r="1213" spans="2:26" x14ac:dyDescent="0.15">
      <c r="B1213" s="4"/>
      <c r="D1213" s="35"/>
      <c r="E1213" s="35"/>
      <c r="I1213" s="35"/>
      <c r="M1213" s="35"/>
      <c r="N1213" s="35"/>
      <c r="O1213" s="35"/>
      <c r="P1213" s="35"/>
      <c r="Q1213" s="35"/>
      <c r="S1213" s="82"/>
      <c r="T1213" s="137"/>
      <c r="W1213" s="136"/>
      <c r="X1213" s="136"/>
      <c r="Y1213" s="136"/>
      <c r="Z1213" s="136"/>
    </row>
    <row r="1214" spans="2:26" x14ac:dyDescent="0.15">
      <c r="B1214" s="4"/>
      <c r="D1214" s="35"/>
      <c r="E1214" s="35"/>
      <c r="I1214" s="35"/>
      <c r="M1214" s="35"/>
      <c r="N1214" s="35"/>
      <c r="O1214" s="35"/>
      <c r="P1214" s="35"/>
      <c r="Q1214" s="35"/>
      <c r="S1214" s="82"/>
      <c r="T1214" s="137"/>
      <c r="W1214" s="136"/>
      <c r="X1214" s="136"/>
      <c r="Y1214" s="136"/>
      <c r="Z1214" s="136"/>
    </row>
    <row r="1215" spans="2:26" x14ac:dyDescent="0.15">
      <c r="B1215" s="4"/>
      <c r="D1215" s="35"/>
      <c r="E1215" s="35"/>
      <c r="I1215" s="35"/>
      <c r="M1215" s="35"/>
      <c r="N1215" s="35"/>
      <c r="O1215" s="35"/>
      <c r="P1215" s="35"/>
      <c r="Q1215" s="35"/>
      <c r="S1215" s="82"/>
      <c r="T1215" s="137"/>
      <c r="W1215" s="136"/>
      <c r="X1215" s="136"/>
      <c r="Y1215" s="136"/>
      <c r="Z1215" s="136"/>
    </row>
    <row r="1216" spans="2:26" x14ac:dyDescent="0.15">
      <c r="B1216" s="4"/>
      <c r="D1216" s="35"/>
      <c r="E1216" s="35"/>
      <c r="I1216" s="35"/>
      <c r="M1216" s="35"/>
      <c r="N1216" s="35"/>
      <c r="O1216" s="35"/>
      <c r="P1216" s="35"/>
      <c r="Q1216" s="35"/>
      <c r="S1216" s="82"/>
      <c r="T1216" s="137"/>
      <c r="W1216" s="136"/>
      <c r="X1216" s="136"/>
      <c r="Y1216" s="136"/>
      <c r="Z1216" s="136"/>
    </row>
    <row r="1217" spans="2:26" x14ac:dyDescent="0.15">
      <c r="B1217" s="4"/>
      <c r="D1217" s="35"/>
      <c r="E1217" s="35"/>
      <c r="I1217" s="35"/>
      <c r="M1217" s="35"/>
      <c r="N1217" s="35"/>
      <c r="O1217" s="35"/>
      <c r="P1217" s="35"/>
      <c r="Q1217" s="35"/>
      <c r="S1217" s="82"/>
      <c r="T1217" s="137"/>
      <c r="W1217" s="136"/>
      <c r="X1217" s="136"/>
      <c r="Y1217" s="136"/>
      <c r="Z1217" s="136"/>
    </row>
    <row r="1218" spans="2:26" x14ac:dyDescent="0.15">
      <c r="B1218" s="4"/>
      <c r="D1218" s="35"/>
      <c r="E1218" s="35"/>
      <c r="I1218" s="35"/>
      <c r="M1218" s="35"/>
      <c r="N1218" s="35"/>
      <c r="O1218" s="35"/>
      <c r="P1218" s="35"/>
      <c r="Q1218" s="35"/>
      <c r="S1218" s="82"/>
      <c r="T1218" s="137"/>
      <c r="W1218" s="136"/>
      <c r="X1218" s="136"/>
      <c r="Y1218" s="136"/>
      <c r="Z1218" s="136"/>
    </row>
    <row r="1219" spans="2:26" x14ac:dyDescent="0.15">
      <c r="B1219" s="4"/>
      <c r="D1219" s="35"/>
      <c r="E1219" s="35"/>
      <c r="I1219" s="35"/>
      <c r="M1219" s="35"/>
      <c r="N1219" s="35"/>
      <c r="O1219" s="35"/>
      <c r="P1219" s="35"/>
      <c r="Q1219" s="35"/>
      <c r="S1219" s="82"/>
      <c r="T1219" s="137"/>
      <c r="W1219" s="136"/>
      <c r="X1219" s="136"/>
      <c r="Y1219" s="136"/>
      <c r="Z1219" s="136"/>
    </row>
    <row r="1220" spans="2:26" x14ac:dyDescent="0.15">
      <c r="B1220" s="4"/>
      <c r="D1220" s="35"/>
      <c r="E1220" s="35"/>
      <c r="I1220" s="35"/>
      <c r="M1220" s="35"/>
      <c r="N1220" s="35"/>
      <c r="O1220" s="35"/>
      <c r="P1220" s="35"/>
      <c r="Q1220" s="35"/>
      <c r="S1220" s="82"/>
      <c r="T1220" s="137"/>
      <c r="W1220" s="136"/>
      <c r="X1220" s="136"/>
      <c r="Y1220" s="136"/>
      <c r="Z1220" s="136"/>
    </row>
    <row r="1221" spans="2:26" x14ac:dyDescent="0.15">
      <c r="B1221" s="4"/>
      <c r="D1221" s="35"/>
      <c r="E1221" s="35"/>
      <c r="I1221" s="35"/>
      <c r="M1221" s="35"/>
      <c r="N1221" s="35"/>
      <c r="O1221" s="35"/>
      <c r="P1221" s="35"/>
      <c r="Q1221" s="35"/>
      <c r="S1221" s="82"/>
      <c r="T1221" s="137"/>
      <c r="W1221" s="136"/>
      <c r="X1221" s="136"/>
      <c r="Y1221" s="136"/>
      <c r="Z1221" s="136"/>
    </row>
    <row r="1222" spans="2:26" x14ac:dyDescent="0.15">
      <c r="B1222" s="4"/>
      <c r="D1222" s="35"/>
      <c r="E1222" s="35"/>
      <c r="I1222" s="35"/>
      <c r="M1222" s="35"/>
      <c r="N1222" s="35"/>
      <c r="O1222" s="35"/>
      <c r="P1222" s="35"/>
      <c r="Q1222" s="35"/>
      <c r="S1222" s="82"/>
      <c r="T1222" s="137"/>
      <c r="W1222" s="136"/>
      <c r="X1222" s="136"/>
      <c r="Y1222" s="136"/>
      <c r="Z1222" s="136"/>
    </row>
    <row r="1223" spans="2:26" x14ac:dyDescent="0.15">
      <c r="B1223" s="4"/>
      <c r="D1223" s="35"/>
      <c r="E1223" s="35"/>
      <c r="I1223" s="35"/>
      <c r="M1223" s="35"/>
      <c r="N1223" s="35"/>
      <c r="O1223" s="35"/>
      <c r="P1223" s="35"/>
      <c r="Q1223" s="35"/>
      <c r="S1223" s="82"/>
      <c r="T1223" s="137"/>
      <c r="W1223" s="136"/>
      <c r="X1223" s="136"/>
      <c r="Y1223" s="136"/>
      <c r="Z1223" s="136"/>
    </row>
    <row r="1224" spans="2:26" x14ac:dyDescent="0.15">
      <c r="B1224" s="4"/>
      <c r="D1224" s="35"/>
      <c r="E1224" s="35"/>
      <c r="I1224" s="35"/>
      <c r="M1224" s="35"/>
      <c r="N1224" s="35"/>
      <c r="O1224" s="35"/>
      <c r="P1224" s="35"/>
      <c r="Q1224" s="35"/>
      <c r="S1224" s="82"/>
      <c r="T1224" s="137"/>
      <c r="W1224" s="136"/>
      <c r="X1224" s="136"/>
      <c r="Y1224" s="136"/>
      <c r="Z1224" s="136"/>
    </row>
    <row r="1225" spans="2:26" x14ac:dyDescent="0.15">
      <c r="B1225" s="4"/>
      <c r="D1225" s="35"/>
      <c r="E1225" s="35"/>
      <c r="I1225" s="35"/>
      <c r="M1225" s="35"/>
      <c r="N1225" s="35"/>
      <c r="O1225" s="35"/>
      <c r="P1225" s="35"/>
      <c r="Q1225" s="35"/>
      <c r="S1225" s="82"/>
      <c r="T1225" s="137"/>
      <c r="W1225" s="136"/>
      <c r="X1225" s="136"/>
      <c r="Y1225" s="136"/>
      <c r="Z1225" s="136"/>
    </row>
    <row r="1226" spans="2:26" x14ac:dyDescent="0.15">
      <c r="B1226" s="4"/>
      <c r="D1226" s="35"/>
      <c r="E1226" s="35"/>
      <c r="I1226" s="35"/>
      <c r="M1226" s="35"/>
      <c r="N1226" s="35"/>
      <c r="O1226" s="35"/>
      <c r="P1226" s="35"/>
      <c r="Q1226" s="35"/>
      <c r="S1226" s="82"/>
      <c r="T1226" s="137"/>
      <c r="W1226" s="136"/>
      <c r="X1226" s="136"/>
      <c r="Y1226" s="136"/>
      <c r="Z1226" s="136"/>
    </row>
    <row r="1227" spans="2:26" x14ac:dyDescent="0.15">
      <c r="B1227" s="4"/>
      <c r="D1227" s="35"/>
      <c r="E1227" s="35"/>
      <c r="I1227" s="35"/>
      <c r="M1227" s="35"/>
      <c r="N1227" s="35"/>
      <c r="O1227" s="35"/>
      <c r="P1227" s="35"/>
      <c r="Q1227" s="35"/>
      <c r="S1227" s="82"/>
      <c r="T1227" s="137"/>
      <c r="W1227" s="136"/>
      <c r="X1227" s="136"/>
      <c r="Y1227" s="136"/>
      <c r="Z1227" s="136"/>
    </row>
    <row r="1228" spans="2:26" x14ac:dyDescent="0.15">
      <c r="B1228" s="4"/>
      <c r="D1228" s="35"/>
      <c r="E1228" s="35"/>
      <c r="I1228" s="35"/>
      <c r="M1228" s="35"/>
      <c r="N1228" s="35"/>
      <c r="O1228" s="35"/>
      <c r="P1228" s="35"/>
      <c r="Q1228" s="35"/>
      <c r="S1228" s="82"/>
      <c r="T1228" s="137"/>
      <c r="W1228" s="136"/>
      <c r="X1228" s="136"/>
      <c r="Y1228" s="136"/>
      <c r="Z1228" s="136"/>
    </row>
    <row r="1229" spans="2:26" x14ac:dyDescent="0.15">
      <c r="B1229" s="4"/>
      <c r="D1229" s="35"/>
      <c r="E1229" s="35"/>
      <c r="I1229" s="35"/>
      <c r="M1229" s="35"/>
      <c r="N1229" s="35"/>
      <c r="O1229" s="35"/>
      <c r="P1229" s="35"/>
      <c r="Q1229" s="35"/>
      <c r="S1229" s="82"/>
      <c r="T1229" s="137"/>
      <c r="W1229" s="136"/>
      <c r="X1229" s="136"/>
      <c r="Y1229" s="136"/>
      <c r="Z1229" s="136"/>
    </row>
    <row r="1230" spans="2:26" x14ac:dyDescent="0.15">
      <c r="B1230" s="4"/>
      <c r="D1230" s="35"/>
      <c r="E1230" s="35"/>
      <c r="I1230" s="35"/>
      <c r="M1230" s="35"/>
      <c r="N1230" s="35"/>
      <c r="O1230" s="35"/>
      <c r="P1230" s="35"/>
      <c r="Q1230" s="35"/>
      <c r="S1230" s="82"/>
      <c r="T1230" s="137"/>
      <c r="W1230" s="136"/>
      <c r="X1230" s="136"/>
      <c r="Y1230" s="136"/>
      <c r="Z1230" s="136"/>
    </row>
    <row r="1231" spans="2:26" x14ac:dyDescent="0.15">
      <c r="B1231" s="4"/>
      <c r="D1231" s="35"/>
      <c r="E1231" s="35"/>
      <c r="I1231" s="35"/>
      <c r="M1231" s="35"/>
      <c r="N1231" s="35"/>
      <c r="O1231" s="35"/>
      <c r="P1231" s="35"/>
      <c r="Q1231" s="35"/>
      <c r="S1231" s="82"/>
      <c r="T1231" s="137"/>
      <c r="W1231" s="136"/>
      <c r="X1231" s="136"/>
      <c r="Y1231" s="136"/>
      <c r="Z1231" s="136"/>
    </row>
    <row r="1232" spans="2:26" x14ac:dyDescent="0.15">
      <c r="B1232" s="4"/>
      <c r="D1232" s="35"/>
      <c r="E1232" s="35"/>
      <c r="I1232" s="35"/>
      <c r="M1232" s="35"/>
      <c r="N1232" s="35"/>
      <c r="O1232" s="35"/>
      <c r="P1232" s="35"/>
      <c r="Q1232" s="35"/>
      <c r="S1232" s="82"/>
      <c r="T1232" s="137"/>
      <c r="W1232" s="136"/>
      <c r="X1232" s="136"/>
      <c r="Y1232" s="136"/>
      <c r="Z1232" s="136"/>
    </row>
    <row r="1233" spans="2:26" x14ac:dyDescent="0.15">
      <c r="B1233" s="4"/>
      <c r="D1233" s="35"/>
      <c r="E1233" s="35"/>
      <c r="I1233" s="35"/>
      <c r="M1233" s="35"/>
      <c r="N1233" s="35"/>
      <c r="O1233" s="35"/>
      <c r="P1233" s="35"/>
      <c r="Q1233" s="35"/>
      <c r="S1233" s="82"/>
      <c r="T1233" s="137"/>
      <c r="W1233" s="136"/>
      <c r="X1233" s="136"/>
      <c r="Y1233" s="136"/>
      <c r="Z1233" s="136"/>
    </row>
    <row r="1234" spans="2:26" x14ac:dyDescent="0.15">
      <c r="B1234" s="4"/>
      <c r="D1234" s="35"/>
      <c r="E1234" s="35"/>
      <c r="I1234" s="35"/>
      <c r="M1234" s="35"/>
      <c r="N1234" s="35"/>
      <c r="O1234" s="35"/>
      <c r="P1234" s="35"/>
      <c r="Q1234" s="35"/>
      <c r="S1234" s="82"/>
      <c r="T1234" s="137"/>
      <c r="W1234" s="136"/>
      <c r="X1234" s="136"/>
      <c r="Y1234" s="136"/>
      <c r="Z1234" s="136"/>
    </row>
    <row r="1235" spans="2:26" x14ac:dyDescent="0.15">
      <c r="B1235" s="4"/>
      <c r="D1235" s="35"/>
      <c r="E1235" s="35"/>
      <c r="I1235" s="35"/>
      <c r="M1235" s="35"/>
      <c r="N1235" s="35"/>
      <c r="O1235" s="35"/>
      <c r="P1235" s="35"/>
      <c r="Q1235" s="35"/>
      <c r="S1235" s="82"/>
      <c r="T1235" s="137"/>
      <c r="W1235" s="136"/>
      <c r="X1235" s="136"/>
      <c r="Y1235" s="136"/>
      <c r="Z1235" s="136"/>
    </row>
    <row r="1236" spans="2:26" x14ac:dyDescent="0.15">
      <c r="B1236" s="4"/>
      <c r="D1236" s="35"/>
      <c r="E1236" s="35"/>
      <c r="I1236" s="35"/>
      <c r="M1236" s="35"/>
      <c r="N1236" s="35"/>
      <c r="O1236" s="35"/>
      <c r="P1236" s="35"/>
      <c r="Q1236" s="35"/>
      <c r="S1236" s="82"/>
      <c r="T1236" s="137"/>
      <c r="W1236" s="136"/>
      <c r="X1236" s="136"/>
      <c r="Y1236" s="136"/>
      <c r="Z1236" s="136"/>
    </row>
    <row r="1237" spans="2:26" x14ac:dyDescent="0.15">
      <c r="B1237" s="4"/>
      <c r="D1237" s="35"/>
      <c r="E1237" s="35"/>
      <c r="I1237" s="35"/>
      <c r="M1237" s="35"/>
      <c r="N1237" s="35"/>
      <c r="O1237" s="35"/>
      <c r="P1237" s="35"/>
      <c r="Q1237" s="35"/>
      <c r="S1237" s="82"/>
      <c r="T1237" s="137"/>
      <c r="W1237" s="136"/>
      <c r="X1237" s="136"/>
      <c r="Y1237" s="136"/>
      <c r="Z1237" s="136"/>
    </row>
    <row r="1238" spans="2:26" x14ac:dyDescent="0.15">
      <c r="B1238" s="4"/>
      <c r="D1238" s="35"/>
      <c r="E1238" s="35"/>
      <c r="I1238" s="35"/>
      <c r="M1238" s="35"/>
      <c r="N1238" s="35"/>
      <c r="O1238" s="35"/>
      <c r="P1238" s="35"/>
      <c r="Q1238" s="35"/>
      <c r="S1238" s="82"/>
      <c r="T1238" s="137"/>
      <c r="W1238" s="136"/>
      <c r="X1238" s="136"/>
      <c r="Y1238" s="136"/>
      <c r="Z1238" s="136"/>
    </row>
    <row r="1239" spans="2:26" x14ac:dyDescent="0.15">
      <c r="B1239" s="4"/>
      <c r="D1239" s="35"/>
      <c r="E1239" s="35"/>
      <c r="I1239" s="35"/>
      <c r="M1239" s="35"/>
      <c r="N1239" s="35"/>
      <c r="O1239" s="35"/>
      <c r="P1239" s="35"/>
      <c r="Q1239" s="35"/>
      <c r="S1239" s="82"/>
      <c r="T1239" s="137"/>
      <c r="W1239" s="136"/>
      <c r="X1239" s="136"/>
      <c r="Y1239" s="136"/>
      <c r="Z1239" s="136"/>
    </row>
    <row r="1240" spans="2:26" x14ac:dyDescent="0.15">
      <c r="B1240" s="4"/>
      <c r="D1240" s="35"/>
      <c r="E1240" s="35"/>
      <c r="I1240" s="35"/>
      <c r="M1240" s="35"/>
      <c r="N1240" s="35"/>
      <c r="O1240" s="35"/>
      <c r="P1240" s="35"/>
      <c r="Q1240" s="35"/>
      <c r="S1240" s="82"/>
      <c r="T1240" s="137"/>
      <c r="W1240" s="136"/>
      <c r="X1240" s="136"/>
      <c r="Y1240" s="136"/>
      <c r="Z1240" s="136"/>
    </row>
    <row r="1241" spans="2:26" x14ac:dyDescent="0.15">
      <c r="B1241" s="4"/>
      <c r="D1241" s="35"/>
      <c r="E1241" s="35"/>
      <c r="I1241" s="35"/>
      <c r="M1241" s="35"/>
      <c r="N1241" s="35"/>
      <c r="O1241" s="35"/>
      <c r="P1241" s="35"/>
      <c r="Q1241" s="35"/>
      <c r="S1241" s="82"/>
      <c r="T1241" s="137"/>
      <c r="W1241" s="136"/>
      <c r="X1241" s="136"/>
      <c r="Y1241" s="136"/>
      <c r="Z1241" s="136"/>
    </row>
    <row r="1242" spans="2:26" x14ac:dyDescent="0.15">
      <c r="B1242" s="4"/>
      <c r="D1242" s="35"/>
      <c r="E1242" s="35"/>
      <c r="I1242" s="35"/>
      <c r="M1242" s="35"/>
      <c r="N1242" s="35"/>
      <c r="O1242" s="35"/>
      <c r="P1242" s="35"/>
      <c r="Q1242" s="35"/>
      <c r="S1242" s="82"/>
      <c r="T1242" s="137"/>
      <c r="W1242" s="136"/>
      <c r="X1242" s="136"/>
      <c r="Y1242" s="136"/>
      <c r="Z1242" s="136"/>
    </row>
    <row r="1243" spans="2:26" x14ac:dyDescent="0.15">
      <c r="B1243" s="4"/>
      <c r="D1243" s="35"/>
      <c r="E1243" s="35"/>
      <c r="I1243" s="35"/>
      <c r="M1243" s="35"/>
      <c r="N1243" s="35"/>
      <c r="O1243" s="35"/>
      <c r="P1243" s="35"/>
      <c r="Q1243" s="35"/>
      <c r="S1243" s="82"/>
      <c r="T1243" s="137"/>
      <c r="W1243" s="136"/>
      <c r="X1243" s="136"/>
      <c r="Y1243" s="136"/>
      <c r="Z1243" s="136"/>
    </row>
    <row r="1244" spans="2:26" x14ac:dyDescent="0.15">
      <c r="B1244" s="4"/>
      <c r="D1244" s="35"/>
      <c r="E1244" s="35"/>
      <c r="I1244" s="35"/>
      <c r="M1244" s="35"/>
      <c r="N1244" s="35"/>
      <c r="O1244" s="35"/>
      <c r="P1244" s="35"/>
      <c r="Q1244" s="35"/>
      <c r="S1244" s="82"/>
      <c r="T1244" s="137"/>
      <c r="W1244" s="136"/>
      <c r="X1244" s="136"/>
      <c r="Y1244" s="136"/>
      <c r="Z1244" s="136"/>
    </row>
    <row r="1245" spans="2:26" x14ac:dyDescent="0.15">
      <c r="B1245" s="4"/>
      <c r="D1245" s="35"/>
      <c r="E1245" s="35"/>
      <c r="I1245" s="35"/>
      <c r="M1245" s="35"/>
      <c r="N1245" s="35"/>
      <c r="O1245" s="35"/>
      <c r="P1245" s="35"/>
      <c r="Q1245" s="35"/>
      <c r="S1245" s="82"/>
      <c r="T1245" s="137"/>
      <c r="W1245" s="136"/>
      <c r="X1245" s="136"/>
      <c r="Y1245" s="136"/>
      <c r="Z1245" s="136"/>
    </row>
    <row r="1246" spans="2:26" x14ac:dyDescent="0.15">
      <c r="B1246" s="4"/>
      <c r="D1246" s="35"/>
      <c r="E1246" s="35"/>
      <c r="I1246" s="35"/>
      <c r="M1246" s="35"/>
      <c r="N1246" s="35"/>
      <c r="O1246" s="35"/>
      <c r="P1246" s="35"/>
      <c r="Q1246" s="35"/>
      <c r="S1246" s="82"/>
      <c r="T1246" s="137"/>
      <c r="W1246" s="136"/>
      <c r="X1246" s="136"/>
      <c r="Y1246" s="136"/>
      <c r="Z1246" s="136"/>
    </row>
    <row r="1247" spans="2:26" x14ac:dyDescent="0.15">
      <c r="B1247" s="4"/>
      <c r="D1247" s="35"/>
      <c r="E1247" s="35"/>
      <c r="I1247" s="35"/>
      <c r="M1247" s="35"/>
      <c r="N1247" s="35"/>
      <c r="O1247" s="35"/>
      <c r="P1247" s="35"/>
      <c r="Q1247" s="35"/>
      <c r="S1247" s="82"/>
      <c r="T1247" s="137"/>
      <c r="W1247" s="136"/>
      <c r="X1247" s="136"/>
      <c r="Y1247" s="136"/>
      <c r="Z1247" s="136"/>
    </row>
    <row r="1248" spans="2:26" x14ac:dyDescent="0.15">
      <c r="B1248" s="4"/>
      <c r="D1248" s="35"/>
      <c r="E1248" s="35"/>
      <c r="I1248" s="35"/>
      <c r="M1248" s="35"/>
      <c r="N1248" s="35"/>
      <c r="O1248" s="35"/>
      <c r="P1248" s="35"/>
      <c r="Q1248" s="35"/>
      <c r="S1248" s="82"/>
      <c r="T1248" s="137"/>
      <c r="W1248" s="136"/>
      <c r="X1248" s="136"/>
      <c r="Y1248" s="136"/>
      <c r="Z1248" s="136"/>
    </row>
    <row r="1249" spans="2:26" x14ac:dyDescent="0.15">
      <c r="B1249" s="4"/>
      <c r="D1249" s="35"/>
      <c r="E1249" s="35"/>
      <c r="I1249" s="35"/>
      <c r="M1249" s="35"/>
      <c r="N1249" s="35"/>
      <c r="O1249" s="35"/>
      <c r="P1249" s="35"/>
      <c r="Q1249" s="35"/>
      <c r="S1249" s="82"/>
      <c r="T1249" s="137"/>
      <c r="W1249" s="136"/>
      <c r="X1249" s="136"/>
      <c r="Y1249" s="136"/>
      <c r="Z1249" s="136"/>
    </row>
    <row r="1250" spans="2:26" x14ac:dyDescent="0.15">
      <c r="B1250" s="4"/>
      <c r="D1250" s="35"/>
      <c r="E1250" s="35"/>
      <c r="I1250" s="35"/>
      <c r="M1250" s="35"/>
      <c r="N1250" s="35"/>
      <c r="O1250" s="35"/>
      <c r="P1250" s="35"/>
      <c r="Q1250" s="35"/>
      <c r="S1250" s="82"/>
      <c r="T1250" s="137"/>
      <c r="W1250" s="136"/>
      <c r="X1250" s="136"/>
      <c r="Y1250" s="136"/>
      <c r="Z1250" s="136"/>
    </row>
    <row r="1251" spans="2:26" x14ac:dyDescent="0.15">
      <c r="B1251" s="4"/>
      <c r="D1251" s="35"/>
      <c r="E1251" s="35"/>
      <c r="I1251" s="35"/>
      <c r="M1251" s="35"/>
      <c r="N1251" s="35"/>
      <c r="O1251" s="35"/>
      <c r="P1251" s="35"/>
      <c r="Q1251" s="35"/>
      <c r="S1251" s="82"/>
      <c r="T1251" s="137"/>
      <c r="W1251" s="136"/>
      <c r="X1251" s="136"/>
      <c r="Y1251" s="136"/>
      <c r="Z1251" s="136"/>
    </row>
    <row r="1252" spans="2:26" x14ac:dyDescent="0.15">
      <c r="B1252" s="4"/>
      <c r="D1252" s="35"/>
      <c r="E1252" s="35"/>
      <c r="I1252" s="35"/>
      <c r="M1252" s="35"/>
      <c r="N1252" s="35"/>
      <c r="O1252" s="35"/>
      <c r="P1252" s="35"/>
      <c r="Q1252" s="35"/>
      <c r="S1252" s="82"/>
      <c r="T1252" s="137"/>
      <c r="W1252" s="136"/>
      <c r="X1252" s="136"/>
      <c r="Y1252" s="136"/>
      <c r="Z1252" s="136"/>
    </row>
    <row r="1253" spans="2:26" x14ac:dyDescent="0.15">
      <c r="B1253" s="4"/>
      <c r="D1253" s="35"/>
      <c r="E1253" s="35"/>
      <c r="I1253" s="35"/>
      <c r="M1253" s="35"/>
      <c r="N1253" s="35"/>
      <c r="O1253" s="35"/>
      <c r="P1253" s="35"/>
      <c r="Q1253" s="35"/>
      <c r="S1253" s="82"/>
      <c r="T1253" s="137"/>
      <c r="W1253" s="136"/>
      <c r="X1253" s="136"/>
      <c r="Y1253" s="136"/>
      <c r="Z1253" s="136"/>
    </row>
    <row r="1254" spans="2:26" x14ac:dyDescent="0.15">
      <c r="B1254" s="4"/>
      <c r="D1254" s="35"/>
      <c r="E1254" s="35"/>
      <c r="I1254" s="35"/>
      <c r="M1254" s="35"/>
      <c r="N1254" s="35"/>
      <c r="O1254" s="35"/>
      <c r="P1254" s="35"/>
      <c r="Q1254" s="35"/>
      <c r="S1254" s="82"/>
      <c r="T1254" s="137"/>
      <c r="W1254" s="136"/>
      <c r="X1254" s="136"/>
      <c r="Y1254" s="136"/>
      <c r="Z1254" s="136"/>
    </row>
    <row r="1255" spans="2:26" x14ac:dyDescent="0.15">
      <c r="B1255" s="4"/>
      <c r="D1255" s="35"/>
      <c r="E1255" s="35"/>
      <c r="I1255" s="35"/>
      <c r="M1255" s="35"/>
      <c r="N1255" s="35"/>
      <c r="O1255" s="35"/>
      <c r="P1255" s="35"/>
      <c r="Q1255" s="35"/>
      <c r="S1255" s="82"/>
      <c r="T1255" s="137"/>
      <c r="W1255" s="136"/>
      <c r="X1255" s="136"/>
      <c r="Y1255" s="136"/>
      <c r="Z1255" s="136"/>
    </row>
    <row r="1256" spans="2:26" x14ac:dyDescent="0.15">
      <c r="B1256" s="4"/>
      <c r="D1256" s="35"/>
      <c r="E1256" s="35"/>
      <c r="I1256" s="35"/>
      <c r="M1256" s="35"/>
      <c r="N1256" s="35"/>
      <c r="O1256" s="35"/>
      <c r="P1256" s="35"/>
      <c r="Q1256" s="35"/>
      <c r="S1256" s="82"/>
      <c r="T1256" s="137"/>
      <c r="W1256" s="136"/>
      <c r="X1256" s="136"/>
      <c r="Y1256" s="136"/>
      <c r="Z1256" s="136"/>
    </row>
    <row r="1257" spans="2:26" x14ac:dyDescent="0.15">
      <c r="B1257" s="4"/>
      <c r="D1257" s="35"/>
      <c r="E1257" s="35"/>
      <c r="I1257" s="35"/>
      <c r="M1257" s="35"/>
      <c r="N1257" s="35"/>
      <c r="O1257" s="35"/>
      <c r="P1257" s="35"/>
      <c r="Q1257" s="35"/>
      <c r="S1257" s="82"/>
      <c r="T1257" s="137"/>
      <c r="W1257" s="136"/>
      <c r="X1257" s="136"/>
      <c r="Y1257" s="136"/>
      <c r="Z1257" s="136"/>
    </row>
    <row r="1258" spans="2:26" x14ac:dyDescent="0.15">
      <c r="B1258" s="4"/>
      <c r="D1258" s="35"/>
      <c r="E1258" s="35"/>
      <c r="I1258" s="35"/>
      <c r="M1258" s="35"/>
      <c r="N1258" s="35"/>
      <c r="O1258" s="35"/>
      <c r="P1258" s="35"/>
      <c r="Q1258" s="35"/>
      <c r="S1258" s="82"/>
      <c r="T1258" s="137"/>
      <c r="W1258" s="136"/>
      <c r="X1258" s="136"/>
      <c r="Y1258" s="136"/>
      <c r="Z1258" s="136"/>
    </row>
    <row r="1259" spans="2:26" x14ac:dyDescent="0.15">
      <c r="B1259" s="4"/>
      <c r="D1259" s="35"/>
      <c r="E1259" s="35"/>
      <c r="I1259" s="35"/>
      <c r="M1259" s="35"/>
      <c r="N1259" s="35"/>
      <c r="O1259" s="35"/>
      <c r="P1259" s="35"/>
      <c r="Q1259" s="35"/>
      <c r="S1259" s="82"/>
      <c r="T1259" s="137"/>
      <c r="W1259" s="136"/>
      <c r="X1259" s="136"/>
      <c r="Y1259" s="136"/>
      <c r="Z1259" s="136"/>
    </row>
    <row r="1260" spans="2:26" x14ac:dyDescent="0.15">
      <c r="B1260" s="4"/>
      <c r="D1260" s="35"/>
      <c r="E1260" s="35"/>
      <c r="I1260" s="35"/>
      <c r="M1260" s="35"/>
      <c r="N1260" s="35"/>
      <c r="O1260" s="35"/>
      <c r="P1260" s="35"/>
      <c r="Q1260" s="35"/>
      <c r="S1260" s="82"/>
      <c r="T1260" s="137"/>
      <c r="W1260" s="136"/>
      <c r="X1260" s="136"/>
      <c r="Y1260" s="136"/>
      <c r="Z1260" s="136"/>
    </row>
    <row r="1261" spans="2:26" x14ac:dyDescent="0.15">
      <c r="B1261" s="4"/>
      <c r="D1261" s="35"/>
      <c r="E1261" s="35"/>
      <c r="I1261" s="35"/>
      <c r="M1261" s="35"/>
      <c r="N1261" s="35"/>
      <c r="O1261" s="35"/>
      <c r="P1261" s="35"/>
      <c r="Q1261" s="35"/>
      <c r="S1261" s="82"/>
      <c r="T1261" s="137"/>
      <c r="W1261" s="136"/>
      <c r="X1261" s="136"/>
      <c r="Y1261" s="136"/>
      <c r="Z1261" s="136"/>
    </row>
    <row r="1262" spans="2:26" x14ac:dyDescent="0.15">
      <c r="B1262" s="4"/>
      <c r="D1262" s="35"/>
      <c r="E1262" s="35"/>
      <c r="I1262" s="35"/>
      <c r="M1262" s="35"/>
      <c r="N1262" s="35"/>
      <c r="O1262" s="35"/>
      <c r="P1262" s="35"/>
      <c r="Q1262" s="35"/>
      <c r="S1262" s="82"/>
      <c r="T1262" s="137"/>
      <c r="W1262" s="136"/>
      <c r="X1262" s="136"/>
      <c r="Y1262" s="136"/>
      <c r="Z1262" s="136"/>
    </row>
    <row r="1263" spans="2:26" x14ac:dyDescent="0.15">
      <c r="B1263" s="4"/>
      <c r="D1263" s="35"/>
      <c r="E1263" s="35"/>
      <c r="I1263" s="35"/>
      <c r="M1263" s="35"/>
      <c r="N1263" s="35"/>
      <c r="O1263" s="35"/>
      <c r="P1263" s="35"/>
      <c r="Q1263" s="35"/>
      <c r="S1263" s="82"/>
      <c r="T1263" s="137"/>
      <c r="W1263" s="136"/>
      <c r="X1263" s="136"/>
      <c r="Y1263" s="136"/>
      <c r="Z1263" s="136"/>
    </row>
    <row r="1264" spans="2:26" x14ac:dyDescent="0.15">
      <c r="B1264" s="4"/>
      <c r="D1264" s="35"/>
      <c r="E1264" s="35"/>
      <c r="I1264" s="35"/>
      <c r="M1264" s="35"/>
      <c r="N1264" s="35"/>
      <c r="O1264" s="35"/>
      <c r="P1264" s="35"/>
      <c r="Q1264" s="35"/>
      <c r="S1264" s="82"/>
      <c r="T1264" s="137"/>
      <c r="W1264" s="136"/>
      <c r="X1264" s="136"/>
      <c r="Y1264" s="136"/>
      <c r="Z1264" s="136"/>
    </row>
    <row r="1265" spans="2:26" x14ac:dyDescent="0.15">
      <c r="B1265" s="4"/>
      <c r="D1265" s="35"/>
      <c r="E1265" s="35"/>
      <c r="I1265" s="35"/>
      <c r="M1265" s="35"/>
      <c r="N1265" s="35"/>
      <c r="O1265" s="35"/>
      <c r="P1265" s="35"/>
      <c r="Q1265" s="35"/>
      <c r="S1265" s="82"/>
      <c r="T1265" s="137"/>
      <c r="W1265" s="136"/>
      <c r="X1265" s="136"/>
      <c r="Y1265" s="136"/>
      <c r="Z1265" s="136"/>
    </row>
    <row r="1266" spans="2:26" x14ac:dyDescent="0.15">
      <c r="B1266" s="4"/>
      <c r="D1266" s="35"/>
      <c r="E1266" s="35"/>
      <c r="I1266" s="35"/>
      <c r="M1266" s="35"/>
      <c r="N1266" s="35"/>
      <c r="O1266" s="35"/>
      <c r="P1266" s="35"/>
      <c r="Q1266" s="35"/>
      <c r="S1266" s="82"/>
      <c r="T1266" s="137"/>
      <c r="W1266" s="136"/>
      <c r="X1266" s="136"/>
      <c r="Y1266" s="136"/>
      <c r="Z1266" s="136"/>
    </row>
    <row r="1267" spans="2:26" x14ac:dyDescent="0.15">
      <c r="B1267" s="4"/>
      <c r="D1267" s="35"/>
      <c r="E1267" s="35"/>
      <c r="I1267" s="35"/>
      <c r="M1267" s="35"/>
      <c r="N1267" s="35"/>
      <c r="O1267" s="35"/>
      <c r="P1267" s="35"/>
      <c r="Q1267" s="35"/>
      <c r="S1267" s="82"/>
      <c r="T1267" s="137"/>
      <c r="W1267" s="136"/>
      <c r="X1267" s="136"/>
      <c r="Y1267" s="136"/>
      <c r="Z1267" s="136"/>
    </row>
    <row r="1268" spans="2:26" x14ac:dyDescent="0.15">
      <c r="B1268" s="4"/>
      <c r="D1268" s="35"/>
      <c r="E1268" s="35"/>
      <c r="I1268" s="35"/>
      <c r="M1268" s="35"/>
      <c r="N1268" s="35"/>
      <c r="O1268" s="35"/>
      <c r="P1268" s="35"/>
      <c r="Q1268" s="35"/>
      <c r="S1268" s="82"/>
      <c r="T1268" s="137"/>
      <c r="W1268" s="136"/>
      <c r="X1268" s="136"/>
      <c r="Y1268" s="136"/>
      <c r="Z1268" s="136"/>
    </row>
    <row r="1269" spans="2:26" x14ac:dyDescent="0.15">
      <c r="B1269" s="4"/>
      <c r="D1269" s="35"/>
      <c r="E1269" s="35"/>
      <c r="I1269" s="35"/>
      <c r="M1269" s="35"/>
      <c r="N1269" s="35"/>
      <c r="O1269" s="35"/>
      <c r="P1269" s="35"/>
      <c r="Q1269" s="35"/>
      <c r="S1269" s="82"/>
      <c r="T1269" s="137"/>
      <c r="W1269" s="136"/>
      <c r="X1269" s="136"/>
      <c r="Y1269" s="136"/>
      <c r="Z1269" s="136"/>
    </row>
    <row r="1270" spans="2:26" x14ac:dyDescent="0.15">
      <c r="B1270" s="4"/>
      <c r="D1270" s="35"/>
      <c r="E1270" s="35"/>
      <c r="I1270" s="35"/>
      <c r="M1270" s="35"/>
      <c r="N1270" s="35"/>
      <c r="O1270" s="35"/>
      <c r="P1270" s="35"/>
      <c r="Q1270" s="35"/>
      <c r="S1270" s="82"/>
      <c r="T1270" s="137"/>
      <c r="W1270" s="136"/>
      <c r="X1270" s="136"/>
      <c r="Y1270" s="136"/>
      <c r="Z1270" s="136"/>
    </row>
    <row r="1271" spans="2:26" x14ac:dyDescent="0.15">
      <c r="B1271" s="4"/>
      <c r="D1271" s="35"/>
      <c r="E1271" s="35"/>
      <c r="I1271" s="35"/>
      <c r="M1271" s="35"/>
      <c r="N1271" s="35"/>
      <c r="O1271" s="35"/>
      <c r="P1271" s="35"/>
      <c r="Q1271" s="35"/>
      <c r="S1271" s="82"/>
      <c r="T1271" s="137"/>
      <c r="W1271" s="136"/>
      <c r="X1271" s="136"/>
      <c r="Y1271" s="136"/>
      <c r="Z1271" s="136"/>
    </row>
    <row r="1272" spans="2:26" x14ac:dyDescent="0.15">
      <c r="B1272" s="4"/>
      <c r="D1272" s="35"/>
      <c r="E1272" s="35"/>
      <c r="I1272" s="35"/>
      <c r="M1272" s="35"/>
      <c r="N1272" s="35"/>
      <c r="O1272" s="35"/>
      <c r="P1272" s="35"/>
      <c r="Q1272" s="35"/>
      <c r="S1272" s="82"/>
      <c r="T1272" s="137"/>
      <c r="W1272" s="136"/>
      <c r="X1272" s="136"/>
      <c r="Y1272" s="136"/>
      <c r="Z1272" s="136"/>
    </row>
    <row r="1273" spans="2:26" x14ac:dyDescent="0.15">
      <c r="B1273" s="4"/>
      <c r="D1273" s="35"/>
      <c r="E1273" s="35"/>
      <c r="I1273" s="35"/>
      <c r="M1273" s="35"/>
      <c r="N1273" s="35"/>
      <c r="O1273" s="35"/>
      <c r="P1273" s="35"/>
      <c r="Q1273" s="35"/>
      <c r="S1273" s="82"/>
      <c r="T1273" s="137"/>
      <c r="W1273" s="136"/>
      <c r="X1273" s="136"/>
      <c r="Y1273" s="136"/>
      <c r="Z1273" s="136"/>
    </row>
    <row r="1274" spans="2:26" x14ac:dyDescent="0.15">
      <c r="B1274" s="4"/>
      <c r="D1274" s="35"/>
      <c r="E1274" s="35"/>
      <c r="I1274" s="35"/>
      <c r="M1274" s="35"/>
      <c r="N1274" s="35"/>
      <c r="O1274" s="35"/>
      <c r="P1274" s="35"/>
      <c r="Q1274" s="35"/>
      <c r="S1274" s="82"/>
      <c r="T1274" s="137"/>
      <c r="W1274" s="136"/>
      <c r="X1274" s="136"/>
      <c r="Y1274" s="136"/>
      <c r="Z1274" s="136"/>
    </row>
    <row r="1275" spans="2:26" x14ac:dyDescent="0.15">
      <c r="B1275" s="4"/>
      <c r="D1275" s="35"/>
      <c r="E1275" s="35"/>
      <c r="I1275" s="35"/>
      <c r="M1275" s="35"/>
      <c r="N1275" s="35"/>
      <c r="O1275" s="35"/>
      <c r="P1275" s="35"/>
      <c r="Q1275" s="35"/>
      <c r="S1275" s="82"/>
      <c r="T1275" s="137"/>
      <c r="W1275" s="136"/>
      <c r="X1275" s="136"/>
      <c r="Y1275" s="136"/>
      <c r="Z1275" s="136"/>
    </row>
    <row r="1276" spans="2:26" x14ac:dyDescent="0.15">
      <c r="B1276" s="4"/>
      <c r="D1276" s="35"/>
      <c r="E1276" s="35"/>
      <c r="I1276" s="35"/>
      <c r="M1276" s="35"/>
      <c r="N1276" s="35"/>
      <c r="O1276" s="35"/>
      <c r="P1276" s="35"/>
      <c r="Q1276" s="35"/>
      <c r="S1276" s="82"/>
      <c r="T1276" s="137"/>
      <c r="W1276" s="136"/>
      <c r="X1276" s="136"/>
      <c r="Y1276" s="136"/>
      <c r="Z1276" s="136"/>
    </row>
    <row r="1277" spans="2:26" x14ac:dyDescent="0.15">
      <c r="B1277" s="4"/>
      <c r="D1277" s="35"/>
      <c r="E1277" s="35"/>
      <c r="I1277" s="35"/>
      <c r="M1277" s="35"/>
      <c r="N1277" s="35"/>
      <c r="O1277" s="35"/>
      <c r="P1277" s="35"/>
      <c r="Q1277" s="35"/>
      <c r="S1277" s="82"/>
      <c r="T1277" s="137"/>
      <c r="W1277" s="136"/>
      <c r="X1277" s="136"/>
      <c r="Y1277" s="136"/>
      <c r="Z1277" s="136"/>
    </row>
    <row r="1278" spans="2:26" x14ac:dyDescent="0.15">
      <c r="B1278" s="4"/>
      <c r="D1278" s="35"/>
      <c r="E1278" s="35"/>
      <c r="I1278" s="35"/>
      <c r="M1278" s="35"/>
      <c r="N1278" s="35"/>
      <c r="O1278" s="35"/>
      <c r="P1278" s="35"/>
      <c r="Q1278" s="35"/>
      <c r="S1278" s="82"/>
      <c r="T1278" s="137"/>
      <c r="W1278" s="136"/>
      <c r="X1278" s="136"/>
      <c r="Y1278" s="136"/>
      <c r="Z1278" s="136"/>
    </row>
    <row r="1279" spans="2:26" x14ac:dyDescent="0.15">
      <c r="B1279" s="4"/>
      <c r="D1279" s="35"/>
      <c r="E1279" s="35"/>
      <c r="I1279" s="35"/>
      <c r="M1279" s="35"/>
      <c r="N1279" s="35"/>
      <c r="O1279" s="35"/>
      <c r="P1279" s="35"/>
      <c r="Q1279" s="35"/>
      <c r="S1279" s="82"/>
      <c r="T1279" s="137"/>
      <c r="W1279" s="136"/>
      <c r="X1279" s="136"/>
      <c r="Y1279" s="136"/>
      <c r="Z1279" s="136"/>
    </row>
    <row r="1280" spans="2:26" x14ac:dyDescent="0.15">
      <c r="B1280" s="4"/>
      <c r="D1280" s="35"/>
      <c r="E1280" s="35"/>
      <c r="I1280" s="35"/>
      <c r="M1280" s="35"/>
      <c r="N1280" s="35"/>
      <c r="O1280" s="35"/>
      <c r="P1280" s="35"/>
      <c r="Q1280" s="35"/>
      <c r="S1280" s="82"/>
      <c r="T1280" s="137"/>
      <c r="W1280" s="136"/>
      <c r="X1280" s="136"/>
      <c r="Y1280" s="136"/>
      <c r="Z1280" s="136"/>
    </row>
    <row r="1281" spans="2:26" x14ac:dyDescent="0.15">
      <c r="B1281" s="4"/>
      <c r="D1281" s="35"/>
      <c r="E1281" s="35"/>
      <c r="I1281" s="35"/>
      <c r="M1281" s="35"/>
      <c r="N1281" s="35"/>
      <c r="O1281" s="35"/>
      <c r="P1281" s="35"/>
      <c r="Q1281" s="35"/>
      <c r="S1281" s="82"/>
      <c r="T1281" s="137"/>
      <c r="W1281" s="136"/>
      <c r="X1281" s="136"/>
      <c r="Y1281" s="136"/>
      <c r="Z1281" s="136"/>
    </row>
    <row r="1282" spans="2:26" x14ac:dyDescent="0.15">
      <c r="B1282" s="4"/>
      <c r="D1282" s="35"/>
      <c r="E1282" s="35"/>
      <c r="I1282" s="35"/>
      <c r="M1282" s="35"/>
      <c r="N1282" s="35"/>
      <c r="O1282" s="35"/>
      <c r="P1282" s="35"/>
      <c r="Q1282" s="35"/>
      <c r="S1282" s="82"/>
      <c r="T1282" s="137"/>
      <c r="W1282" s="136"/>
      <c r="X1282" s="136"/>
      <c r="Y1282" s="136"/>
      <c r="Z1282" s="136"/>
    </row>
    <row r="1283" spans="2:26" x14ac:dyDescent="0.15">
      <c r="B1283" s="4"/>
      <c r="D1283" s="35"/>
      <c r="E1283" s="35"/>
      <c r="I1283" s="35"/>
      <c r="M1283" s="35"/>
      <c r="N1283" s="35"/>
      <c r="O1283" s="35"/>
      <c r="P1283" s="35"/>
      <c r="Q1283" s="35"/>
      <c r="S1283" s="82"/>
      <c r="T1283" s="137"/>
      <c r="W1283" s="136"/>
      <c r="X1283" s="136"/>
      <c r="Y1283" s="136"/>
      <c r="Z1283" s="136"/>
    </row>
    <row r="1284" spans="2:26" x14ac:dyDescent="0.15">
      <c r="B1284" s="4"/>
      <c r="D1284" s="35"/>
      <c r="E1284" s="35"/>
      <c r="I1284" s="35"/>
      <c r="M1284" s="35"/>
      <c r="N1284" s="35"/>
      <c r="O1284" s="35"/>
      <c r="P1284" s="35"/>
      <c r="Q1284" s="35"/>
      <c r="S1284" s="82"/>
      <c r="T1284" s="137"/>
      <c r="W1284" s="136"/>
      <c r="X1284" s="136"/>
      <c r="Y1284" s="136"/>
      <c r="Z1284" s="136"/>
    </row>
    <row r="1285" spans="2:26" x14ac:dyDescent="0.15">
      <c r="B1285" s="4"/>
      <c r="D1285" s="35"/>
      <c r="E1285" s="35"/>
      <c r="I1285" s="35"/>
      <c r="M1285" s="35"/>
      <c r="N1285" s="35"/>
      <c r="O1285" s="35"/>
      <c r="P1285" s="35"/>
      <c r="Q1285" s="35"/>
      <c r="S1285" s="82"/>
      <c r="T1285" s="137"/>
      <c r="W1285" s="136"/>
      <c r="X1285" s="136"/>
      <c r="Y1285" s="136"/>
      <c r="Z1285" s="136"/>
    </row>
    <row r="1286" spans="2:26" x14ac:dyDescent="0.15">
      <c r="B1286" s="4"/>
      <c r="D1286" s="35"/>
      <c r="E1286" s="35"/>
      <c r="I1286" s="35"/>
      <c r="M1286" s="35"/>
      <c r="N1286" s="35"/>
      <c r="O1286" s="35"/>
      <c r="P1286" s="35"/>
      <c r="Q1286" s="35"/>
      <c r="S1286" s="82"/>
      <c r="T1286" s="137"/>
      <c r="W1286" s="136"/>
      <c r="X1286" s="136"/>
      <c r="Y1286" s="136"/>
      <c r="Z1286" s="136"/>
    </row>
    <row r="1287" spans="2:26" x14ac:dyDescent="0.15">
      <c r="B1287" s="4"/>
      <c r="D1287" s="35"/>
      <c r="E1287" s="35"/>
      <c r="I1287" s="35"/>
      <c r="M1287" s="35"/>
      <c r="N1287" s="35"/>
      <c r="O1287" s="35"/>
      <c r="P1287" s="35"/>
      <c r="Q1287" s="35"/>
      <c r="S1287" s="82"/>
      <c r="T1287" s="137"/>
      <c r="W1287" s="136"/>
      <c r="X1287" s="136"/>
      <c r="Y1287" s="136"/>
      <c r="Z1287" s="136"/>
    </row>
    <row r="1288" spans="2:26" x14ac:dyDescent="0.15">
      <c r="B1288" s="4"/>
      <c r="D1288" s="35"/>
      <c r="E1288" s="35"/>
      <c r="I1288" s="35"/>
      <c r="M1288" s="35"/>
      <c r="N1288" s="35"/>
      <c r="O1288" s="35"/>
      <c r="P1288" s="35"/>
      <c r="Q1288" s="35"/>
      <c r="S1288" s="82"/>
      <c r="T1288" s="137"/>
      <c r="W1288" s="136"/>
      <c r="X1288" s="136"/>
      <c r="Y1288" s="136"/>
      <c r="Z1288" s="136"/>
    </row>
    <row r="1289" spans="2:26" x14ac:dyDescent="0.15">
      <c r="B1289" s="4"/>
      <c r="D1289" s="35"/>
      <c r="E1289" s="35"/>
      <c r="I1289" s="35"/>
      <c r="M1289" s="35"/>
      <c r="N1289" s="35"/>
      <c r="O1289" s="35"/>
      <c r="P1289" s="35"/>
      <c r="Q1289" s="35"/>
      <c r="S1289" s="82"/>
      <c r="T1289" s="137"/>
      <c r="W1289" s="136"/>
      <c r="X1289" s="136"/>
      <c r="Y1289" s="136"/>
      <c r="Z1289" s="136"/>
    </row>
    <row r="1290" spans="2:26" x14ac:dyDescent="0.15">
      <c r="B1290" s="4"/>
      <c r="D1290" s="35"/>
      <c r="E1290" s="35"/>
      <c r="I1290" s="35"/>
      <c r="M1290" s="35"/>
      <c r="N1290" s="35"/>
      <c r="O1290" s="35"/>
      <c r="P1290" s="35"/>
      <c r="Q1290" s="35"/>
      <c r="S1290" s="82"/>
      <c r="T1290" s="137"/>
      <c r="W1290" s="136"/>
      <c r="X1290" s="136"/>
      <c r="Y1290" s="136"/>
      <c r="Z1290" s="136"/>
    </row>
    <row r="1291" spans="2:26" x14ac:dyDescent="0.15">
      <c r="B1291" s="4"/>
      <c r="D1291" s="35"/>
      <c r="E1291" s="35"/>
      <c r="I1291" s="35"/>
      <c r="M1291" s="35"/>
      <c r="N1291" s="35"/>
      <c r="O1291" s="35"/>
      <c r="P1291" s="35"/>
      <c r="Q1291" s="35"/>
      <c r="S1291" s="82"/>
      <c r="T1291" s="137"/>
      <c r="W1291" s="136"/>
      <c r="X1291" s="136"/>
      <c r="Y1291" s="136"/>
      <c r="Z1291" s="136"/>
    </row>
    <row r="1292" spans="2:26" x14ac:dyDescent="0.15">
      <c r="B1292" s="4"/>
      <c r="D1292" s="35"/>
      <c r="E1292" s="35"/>
      <c r="I1292" s="35"/>
      <c r="M1292" s="35"/>
      <c r="N1292" s="35"/>
      <c r="O1292" s="35"/>
      <c r="P1292" s="35"/>
      <c r="Q1292" s="35"/>
      <c r="S1292" s="82"/>
      <c r="T1292" s="137"/>
      <c r="W1292" s="136"/>
      <c r="X1292" s="136"/>
      <c r="Y1292" s="136"/>
      <c r="Z1292" s="136"/>
    </row>
    <row r="1293" spans="2:26" x14ac:dyDescent="0.15">
      <c r="B1293" s="4"/>
      <c r="D1293" s="35"/>
      <c r="E1293" s="35"/>
      <c r="I1293" s="35"/>
      <c r="M1293" s="35"/>
      <c r="N1293" s="35"/>
      <c r="O1293" s="35"/>
      <c r="P1293" s="35"/>
      <c r="Q1293" s="35"/>
      <c r="S1293" s="82"/>
      <c r="T1293" s="137"/>
      <c r="W1293" s="136"/>
      <c r="X1293" s="136"/>
      <c r="Y1293" s="136"/>
      <c r="Z1293" s="136"/>
    </row>
    <row r="1294" spans="2:26" x14ac:dyDescent="0.15">
      <c r="B1294" s="4"/>
      <c r="D1294" s="35"/>
      <c r="E1294" s="35"/>
      <c r="I1294" s="35"/>
      <c r="M1294" s="35"/>
      <c r="N1294" s="35"/>
      <c r="O1294" s="35"/>
      <c r="P1294" s="35"/>
      <c r="Q1294" s="35"/>
      <c r="S1294" s="82"/>
      <c r="T1294" s="137"/>
      <c r="W1294" s="136"/>
      <c r="X1294" s="136"/>
      <c r="Y1294" s="136"/>
      <c r="Z1294" s="136"/>
    </row>
    <row r="1295" spans="2:26" x14ac:dyDescent="0.15">
      <c r="B1295" s="4"/>
      <c r="D1295" s="35"/>
      <c r="E1295" s="35"/>
      <c r="I1295" s="35"/>
      <c r="M1295" s="35"/>
      <c r="N1295" s="35"/>
      <c r="O1295" s="35"/>
      <c r="P1295" s="35"/>
      <c r="Q1295" s="35"/>
      <c r="S1295" s="82"/>
      <c r="T1295" s="137"/>
      <c r="W1295" s="136"/>
      <c r="X1295" s="136"/>
      <c r="Y1295" s="136"/>
      <c r="Z1295" s="136"/>
    </row>
    <row r="1296" spans="2:26" x14ac:dyDescent="0.15">
      <c r="B1296" s="4"/>
      <c r="D1296" s="35"/>
      <c r="E1296" s="35"/>
      <c r="I1296" s="35"/>
      <c r="M1296" s="35"/>
      <c r="N1296" s="35"/>
      <c r="O1296" s="35"/>
      <c r="P1296" s="35"/>
      <c r="Q1296" s="35"/>
      <c r="S1296" s="82"/>
      <c r="T1296" s="137"/>
      <c r="W1296" s="136"/>
      <c r="X1296" s="136"/>
      <c r="Y1296" s="136"/>
      <c r="Z1296" s="136"/>
    </row>
    <row r="1297" spans="2:26" x14ac:dyDescent="0.15">
      <c r="B1297" s="4"/>
      <c r="D1297" s="35"/>
      <c r="E1297" s="35"/>
      <c r="I1297" s="35"/>
      <c r="M1297" s="35"/>
      <c r="N1297" s="35"/>
      <c r="O1297" s="35"/>
      <c r="P1297" s="35"/>
      <c r="Q1297" s="35"/>
      <c r="S1297" s="82"/>
      <c r="T1297" s="137"/>
      <c r="W1297" s="136"/>
      <c r="X1297" s="136"/>
      <c r="Y1297" s="136"/>
      <c r="Z1297" s="136"/>
    </row>
    <row r="1298" spans="2:26" x14ac:dyDescent="0.15">
      <c r="B1298" s="4"/>
      <c r="D1298" s="35"/>
      <c r="E1298" s="35"/>
      <c r="I1298" s="35"/>
      <c r="M1298" s="35"/>
      <c r="N1298" s="35"/>
      <c r="O1298" s="35"/>
      <c r="P1298" s="35"/>
      <c r="Q1298" s="35"/>
      <c r="S1298" s="82"/>
      <c r="T1298" s="137"/>
      <c r="W1298" s="136"/>
      <c r="X1298" s="136"/>
      <c r="Y1298" s="136"/>
      <c r="Z1298" s="136"/>
    </row>
    <row r="1299" spans="2:26" x14ac:dyDescent="0.15">
      <c r="B1299" s="4"/>
      <c r="D1299" s="35"/>
      <c r="E1299" s="35"/>
      <c r="I1299" s="35"/>
      <c r="M1299" s="35"/>
      <c r="N1299" s="35"/>
      <c r="O1299" s="35"/>
      <c r="P1299" s="35"/>
      <c r="Q1299" s="35"/>
      <c r="S1299" s="82"/>
      <c r="T1299" s="137"/>
      <c r="W1299" s="136"/>
      <c r="X1299" s="136"/>
      <c r="Y1299" s="136"/>
      <c r="Z1299" s="136"/>
    </row>
    <row r="1300" spans="2:26" x14ac:dyDescent="0.15">
      <c r="B1300" s="4"/>
      <c r="D1300" s="35"/>
      <c r="E1300" s="35"/>
      <c r="I1300" s="35"/>
      <c r="M1300" s="35"/>
      <c r="N1300" s="35"/>
      <c r="O1300" s="35"/>
      <c r="P1300" s="35"/>
      <c r="Q1300" s="35"/>
      <c r="S1300" s="82"/>
      <c r="T1300" s="137"/>
      <c r="W1300" s="136"/>
      <c r="X1300" s="136"/>
      <c r="Y1300" s="136"/>
      <c r="Z1300" s="136"/>
    </row>
    <row r="1301" spans="2:26" x14ac:dyDescent="0.15">
      <c r="B1301" s="4"/>
      <c r="D1301" s="35"/>
      <c r="E1301" s="35"/>
      <c r="I1301" s="35"/>
      <c r="M1301" s="35"/>
      <c r="N1301" s="35"/>
      <c r="O1301" s="35"/>
      <c r="P1301" s="35"/>
      <c r="Q1301" s="35"/>
      <c r="S1301" s="82"/>
      <c r="T1301" s="137"/>
      <c r="W1301" s="136"/>
      <c r="X1301" s="136"/>
      <c r="Y1301" s="136"/>
      <c r="Z1301" s="136"/>
    </row>
    <row r="1302" spans="2:26" x14ac:dyDescent="0.15">
      <c r="B1302" s="4"/>
      <c r="D1302" s="35"/>
      <c r="E1302" s="35"/>
      <c r="I1302" s="35"/>
      <c r="M1302" s="35"/>
      <c r="N1302" s="35"/>
      <c r="O1302" s="35"/>
      <c r="P1302" s="35"/>
      <c r="Q1302" s="35"/>
      <c r="S1302" s="82"/>
      <c r="T1302" s="137"/>
      <c r="W1302" s="136"/>
      <c r="X1302" s="136"/>
      <c r="Y1302" s="136"/>
      <c r="Z1302" s="136"/>
    </row>
    <row r="1303" spans="2:26" x14ac:dyDescent="0.15">
      <c r="B1303" s="4"/>
      <c r="D1303" s="35"/>
      <c r="E1303" s="35"/>
      <c r="I1303" s="35"/>
      <c r="M1303" s="35"/>
      <c r="N1303" s="35"/>
      <c r="O1303" s="35"/>
      <c r="P1303" s="35"/>
      <c r="Q1303" s="35"/>
      <c r="S1303" s="82"/>
      <c r="T1303" s="137"/>
      <c r="W1303" s="136"/>
      <c r="X1303" s="136"/>
      <c r="Y1303" s="136"/>
      <c r="Z1303" s="136"/>
    </row>
    <row r="1304" spans="2:26" x14ac:dyDescent="0.15">
      <c r="B1304" s="4"/>
      <c r="D1304" s="35"/>
      <c r="E1304" s="35"/>
      <c r="I1304" s="35"/>
      <c r="M1304" s="35"/>
      <c r="N1304" s="35"/>
      <c r="O1304" s="35"/>
      <c r="P1304" s="35"/>
      <c r="Q1304" s="35"/>
      <c r="S1304" s="82"/>
      <c r="T1304" s="137"/>
      <c r="W1304" s="136"/>
      <c r="X1304" s="136"/>
      <c r="Y1304" s="136"/>
      <c r="Z1304" s="136"/>
    </row>
    <row r="1305" spans="2:26" x14ac:dyDescent="0.15">
      <c r="B1305" s="4"/>
      <c r="D1305" s="35"/>
      <c r="E1305" s="35"/>
      <c r="I1305" s="35"/>
      <c r="M1305" s="35"/>
      <c r="N1305" s="35"/>
      <c r="O1305" s="35"/>
      <c r="P1305" s="35"/>
      <c r="Q1305" s="35"/>
      <c r="S1305" s="82"/>
      <c r="T1305" s="137"/>
      <c r="W1305" s="136"/>
      <c r="X1305" s="136"/>
      <c r="Y1305" s="136"/>
      <c r="Z1305" s="136"/>
    </row>
    <row r="1306" spans="2:26" x14ac:dyDescent="0.15">
      <c r="B1306" s="4"/>
      <c r="D1306" s="35"/>
      <c r="E1306" s="35"/>
      <c r="I1306" s="35"/>
      <c r="M1306" s="35"/>
      <c r="N1306" s="35"/>
      <c r="O1306" s="35"/>
      <c r="P1306" s="35"/>
      <c r="Q1306" s="35"/>
      <c r="S1306" s="82"/>
      <c r="T1306" s="137"/>
      <c r="W1306" s="136"/>
      <c r="X1306" s="136"/>
      <c r="Y1306" s="136"/>
      <c r="Z1306" s="136"/>
    </row>
    <row r="1307" spans="2:26" x14ac:dyDescent="0.15">
      <c r="B1307" s="4"/>
      <c r="D1307" s="35"/>
      <c r="E1307" s="35"/>
      <c r="I1307" s="35"/>
      <c r="M1307" s="35"/>
      <c r="N1307" s="35"/>
      <c r="O1307" s="35"/>
      <c r="P1307" s="35"/>
      <c r="Q1307" s="35"/>
      <c r="S1307" s="82"/>
      <c r="T1307" s="137"/>
      <c r="W1307" s="136"/>
      <c r="X1307" s="136"/>
      <c r="Y1307" s="136"/>
      <c r="Z1307" s="136"/>
    </row>
    <row r="1308" spans="2:26" x14ac:dyDescent="0.15">
      <c r="B1308" s="4"/>
      <c r="D1308" s="35"/>
      <c r="E1308" s="35"/>
      <c r="I1308" s="35"/>
      <c r="M1308" s="35"/>
      <c r="N1308" s="35"/>
      <c r="O1308" s="35"/>
      <c r="P1308" s="35"/>
      <c r="Q1308" s="35"/>
      <c r="S1308" s="82"/>
      <c r="T1308" s="137"/>
      <c r="W1308" s="136"/>
      <c r="X1308" s="136"/>
      <c r="Y1308" s="136"/>
      <c r="Z1308" s="136"/>
    </row>
    <row r="1309" spans="2:26" x14ac:dyDescent="0.15">
      <c r="B1309" s="4"/>
      <c r="D1309" s="35"/>
      <c r="E1309" s="35"/>
      <c r="I1309" s="35"/>
      <c r="M1309" s="35"/>
      <c r="N1309" s="35"/>
      <c r="O1309" s="35"/>
      <c r="P1309" s="35"/>
      <c r="Q1309" s="35"/>
      <c r="S1309" s="82"/>
      <c r="T1309" s="137"/>
      <c r="W1309" s="136"/>
      <c r="X1309" s="136"/>
      <c r="Y1309" s="136"/>
      <c r="Z1309" s="136"/>
    </row>
    <row r="1310" spans="2:26" x14ac:dyDescent="0.15">
      <c r="B1310" s="4"/>
      <c r="D1310" s="35"/>
      <c r="E1310" s="35"/>
      <c r="I1310" s="35"/>
      <c r="M1310" s="35"/>
      <c r="N1310" s="35"/>
      <c r="O1310" s="35"/>
      <c r="P1310" s="35"/>
      <c r="Q1310" s="35"/>
      <c r="S1310" s="82"/>
      <c r="T1310" s="137"/>
      <c r="W1310" s="136"/>
      <c r="X1310" s="136"/>
      <c r="Y1310" s="136"/>
      <c r="Z1310" s="136"/>
    </row>
    <row r="1311" spans="2:26" x14ac:dyDescent="0.15">
      <c r="B1311" s="4"/>
      <c r="D1311" s="35"/>
      <c r="E1311" s="35"/>
      <c r="I1311" s="35"/>
      <c r="M1311" s="35"/>
      <c r="N1311" s="35"/>
      <c r="O1311" s="35"/>
      <c r="P1311" s="35"/>
      <c r="Q1311" s="35"/>
      <c r="S1311" s="82"/>
      <c r="T1311" s="137"/>
      <c r="W1311" s="136"/>
      <c r="X1311" s="136"/>
      <c r="Y1311" s="136"/>
      <c r="Z1311" s="136"/>
    </row>
    <row r="1312" spans="2:26" x14ac:dyDescent="0.15">
      <c r="B1312" s="4"/>
      <c r="D1312" s="35"/>
      <c r="E1312" s="35"/>
      <c r="I1312" s="35"/>
      <c r="M1312" s="35"/>
      <c r="N1312" s="35"/>
      <c r="O1312" s="35"/>
      <c r="P1312" s="35"/>
      <c r="Q1312" s="35"/>
      <c r="S1312" s="82"/>
      <c r="T1312" s="137"/>
      <c r="W1312" s="136"/>
      <c r="X1312" s="136"/>
      <c r="Y1312" s="136"/>
      <c r="Z1312" s="136"/>
    </row>
    <row r="1313" spans="2:26" x14ac:dyDescent="0.15">
      <c r="B1313" s="4"/>
      <c r="D1313" s="35"/>
      <c r="E1313" s="35"/>
      <c r="I1313" s="35"/>
      <c r="M1313" s="35"/>
      <c r="N1313" s="35"/>
      <c r="O1313" s="35"/>
      <c r="P1313" s="35"/>
      <c r="Q1313" s="35"/>
      <c r="S1313" s="82"/>
      <c r="T1313" s="137"/>
      <c r="W1313" s="136"/>
      <c r="X1313" s="136"/>
      <c r="Y1313" s="136"/>
      <c r="Z1313" s="136"/>
    </row>
    <row r="1314" spans="2:26" x14ac:dyDescent="0.15">
      <c r="B1314" s="4"/>
      <c r="D1314" s="35"/>
      <c r="E1314" s="35"/>
      <c r="I1314" s="35"/>
      <c r="M1314" s="35"/>
      <c r="N1314" s="35"/>
      <c r="O1314" s="35"/>
      <c r="P1314" s="35"/>
      <c r="Q1314" s="35"/>
      <c r="S1314" s="82"/>
      <c r="T1314" s="137"/>
      <c r="W1314" s="136"/>
      <c r="X1314" s="136"/>
      <c r="Y1314" s="136"/>
      <c r="Z1314" s="136"/>
    </row>
    <row r="1315" spans="2:26" x14ac:dyDescent="0.15">
      <c r="B1315" s="4"/>
      <c r="D1315" s="35"/>
      <c r="E1315" s="35"/>
      <c r="I1315" s="35"/>
      <c r="M1315" s="35"/>
      <c r="N1315" s="35"/>
      <c r="O1315" s="35"/>
      <c r="P1315" s="35"/>
      <c r="Q1315" s="35"/>
      <c r="S1315" s="82"/>
      <c r="T1315" s="137"/>
      <c r="W1315" s="136"/>
      <c r="X1315" s="136"/>
      <c r="Y1315" s="136"/>
      <c r="Z1315" s="136"/>
    </row>
    <row r="1316" spans="2:26" x14ac:dyDescent="0.15">
      <c r="B1316" s="4"/>
      <c r="D1316" s="35"/>
      <c r="E1316" s="35"/>
      <c r="I1316" s="35"/>
      <c r="M1316" s="35"/>
      <c r="N1316" s="35"/>
      <c r="O1316" s="35"/>
      <c r="P1316" s="35"/>
      <c r="Q1316" s="35"/>
      <c r="S1316" s="82"/>
      <c r="T1316" s="137"/>
      <c r="W1316" s="136"/>
      <c r="X1316" s="136"/>
      <c r="Y1316" s="136"/>
      <c r="Z1316" s="136"/>
    </row>
    <row r="1317" spans="2:26" x14ac:dyDescent="0.15">
      <c r="B1317" s="4"/>
      <c r="D1317" s="35"/>
      <c r="E1317" s="35"/>
      <c r="I1317" s="35"/>
      <c r="M1317" s="35"/>
      <c r="N1317" s="35"/>
      <c r="O1317" s="35"/>
      <c r="P1317" s="35"/>
      <c r="Q1317" s="35"/>
      <c r="S1317" s="82"/>
      <c r="T1317" s="137"/>
      <c r="W1317" s="136"/>
      <c r="X1317" s="136"/>
      <c r="Y1317" s="136"/>
      <c r="Z1317" s="136"/>
    </row>
    <row r="1318" spans="2:26" x14ac:dyDescent="0.15">
      <c r="B1318" s="4"/>
      <c r="D1318" s="35"/>
      <c r="E1318" s="35"/>
      <c r="I1318" s="35"/>
      <c r="M1318" s="35"/>
      <c r="N1318" s="35"/>
      <c r="O1318" s="35"/>
      <c r="P1318" s="35"/>
      <c r="Q1318" s="35"/>
      <c r="S1318" s="82"/>
      <c r="T1318" s="137"/>
      <c r="W1318" s="136"/>
      <c r="X1318" s="136"/>
      <c r="Y1318" s="136"/>
      <c r="Z1318" s="136"/>
    </row>
    <row r="1319" spans="2:26" x14ac:dyDescent="0.15">
      <c r="B1319" s="4"/>
      <c r="D1319" s="35"/>
      <c r="E1319" s="35"/>
      <c r="I1319" s="35"/>
      <c r="M1319" s="35"/>
      <c r="N1319" s="35"/>
      <c r="O1319" s="35"/>
      <c r="P1319" s="35"/>
      <c r="Q1319" s="35"/>
      <c r="S1319" s="82"/>
      <c r="T1319" s="137"/>
      <c r="W1319" s="136"/>
      <c r="X1319" s="136"/>
      <c r="Y1319" s="136"/>
      <c r="Z1319" s="136"/>
    </row>
    <row r="1320" spans="2:26" x14ac:dyDescent="0.15">
      <c r="B1320" s="4"/>
      <c r="D1320" s="35"/>
      <c r="E1320" s="35"/>
      <c r="I1320" s="35"/>
      <c r="M1320" s="35"/>
      <c r="N1320" s="35"/>
      <c r="O1320" s="35"/>
      <c r="P1320" s="35"/>
      <c r="Q1320" s="35"/>
      <c r="S1320" s="82"/>
      <c r="T1320" s="137"/>
      <c r="W1320" s="136"/>
      <c r="X1320" s="136"/>
      <c r="Y1320" s="136"/>
      <c r="Z1320" s="136"/>
    </row>
    <row r="1321" spans="2:26" x14ac:dyDescent="0.15">
      <c r="B1321" s="4"/>
      <c r="D1321" s="35"/>
      <c r="E1321" s="35"/>
      <c r="I1321" s="35"/>
      <c r="M1321" s="35"/>
      <c r="N1321" s="35"/>
      <c r="O1321" s="35"/>
      <c r="P1321" s="35"/>
      <c r="Q1321" s="35"/>
      <c r="S1321" s="82"/>
      <c r="T1321" s="137"/>
      <c r="W1321" s="136"/>
      <c r="X1321" s="136"/>
      <c r="Y1321" s="136"/>
      <c r="Z1321" s="136"/>
    </row>
    <row r="1322" spans="2:26" x14ac:dyDescent="0.15">
      <c r="B1322" s="4"/>
      <c r="D1322" s="35"/>
      <c r="E1322" s="35"/>
      <c r="I1322" s="35"/>
      <c r="M1322" s="35"/>
      <c r="N1322" s="35"/>
      <c r="O1322" s="35"/>
      <c r="P1322" s="35"/>
      <c r="Q1322" s="35"/>
      <c r="S1322" s="82"/>
      <c r="T1322" s="137"/>
      <c r="W1322" s="136"/>
      <c r="X1322" s="136"/>
      <c r="Y1322" s="136"/>
      <c r="Z1322" s="136"/>
    </row>
    <row r="1323" spans="2:26" x14ac:dyDescent="0.15">
      <c r="B1323" s="4"/>
      <c r="D1323" s="35"/>
      <c r="E1323" s="35"/>
      <c r="I1323" s="35"/>
      <c r="M1323" s="35"/>
      <c r="N1323" s="35"/>
      <c r="O1323" s="35"/>
      <c r="P1323" s="35"/>
      <c r="Q1323" s="35"/>
      <c r="S1323" s="82"/>
      <c r="T1323" s="137"/>
      <c r="W1323" s="136"/>
      <c r="X1323" s="136"/>
      <c r="Y1323" s="136"/>
      <c r="Z1323" s="136"/>
    </row>
    <row r="1324" spans="2:26" x14ac:dyDescent="0.15">
      <c r="B1324" s="4"/>
      <c r="D1324" s="35"/>
      <c r="E1324" s="35"/>
      <c r="I1324" s="35"/>
      <c r="M1324" s="35"/>
      <c r="N1324" s="35"/>
      <c r="O1324" s="35"/>
      <c r="P1324" s="35"/>
      <c r="Q1324" s="35"/>
      <c r="S1324" s="82"/>
      <c r="T1324" s="137"/>
      <c r="W1324" s="136"/>
      <c r="X1324" s="136"/>
      <c r="Y1324" s="136"/>
      <c r="Z1324" s="136"/>
    </row>
    <row r="1325" spans="2:26" x14ac:dyDescent="0.15">
      <c r="B1325" s="4"/>
      <c r="D1325" s="35"/>
      <c r="E1325" s="35"/>
      <c r="I1325" s="35"/>
      <c r="M1325" s="35"/>
      <c r="N1325" s="35"/>
      <c r="O1325" s="35"/>
      <c r="P1325" s="35"/>
      <c r="Q1325" s="35"/>
      <c r="S1325" s="82"/>
      <c r="T1325" s="137"/>
      <c r="W1325" s="136"/>
      <c r="X1325" s="136"/>
      <c r="Y1325" s="136"/>
      <c r="Z1325" s="136"/>
    </row>
    <row r="1326" spans="2:26" x14ac:dyDescent="0.15">
      <c r="B1326" s="4"/>
      <c r="D1326" s="35"/>
      <c r="E1326" s="35"/>
      <c r="I1326" s="35"/>
      <c r="M1326" s="35"/>
      <c r="N1326" s="35"/>
      <c r="O1326" s="35"/>
      <c r="P1326" s="35"/>
      <c r="Q1326" s="35"/>
      <c r="S1326" s="82"/>
      <c r="T1326" s="137"/>
      <c r="W1326" s="136"/>
      <c r="X1326" s="136"/>
      <c r="Y1326" s="136"/>
      <c r="Z1326" s="136"/>
    </row>
    <row r="1327" spans="2:26" x14ac:dyDescent="0.15">
      <c r="B1327" s="4"/>
      <c r="D1327" s="35"/>
      <c r="E1327" s="35"/>
      <c r="I1327" s="35"/>
      <c r="M1327" s="35"/>
      <c r="N1327" s="35"/>
      <c r="O1327" s="35"/>
      <c r="P1327" s="35"/>
      <c r="Q1327" s="35"/>
      <c r="S1327" s="82"/>
      <c r="T1327" s="137"/>
      <c r="W1327" s="136"/>
      <c r="X1327" s="136"/>
      <c r="Y1327" s="136"/>
      <c r="Z1327" s="136"/>
    </row>
    <row r="1328" spans="2:26" x14ac:dyDescent="0.15">
      <c r="B1328" s="4"/>
      <c r="D1328" s="35"/>
      <c r="E1328" s="35"/>
      <c r="I1328" s="35"/>
      <c r="M1328" s="35"/>
      <c r="N1328" s="35"/>
      <c r="O1328" s="35"/>
      <c r="P1328" s="35"/>
      <c r="Q1328" s="35"/>
      <c r="S1328" s="82"/>
      <c r="T1328" s="137"/>
      <c r="W1328" s="136"/>
      <c r="X1328" s="136"/>
      <c r="Y1328" s="136"/>
      <c r="Z1328" s="136"/>
    </row>
    <row r="1329" spans="2:26" x14ac:dyDescent="0.15">
      <c r="B1329" s="4"/>
      <c r="D1329" s="35"/>
      <c r="E1329" s="35"/>
      <c r="I1329" s="35"/>
      <c r="M1329" s="35"/>
      <c r="N1329" s="35"/>
      <c r="O1329" s="35"/>
      <c r="P1329" s="35"/>
      <c r="Q1329" s="35"/>
      <c r="S1329" s="82"/>
      <c r="T1329" s="137"/>
      <c r="W1329" s="136"/>
      <c r="X1329" s="136"/>
      <c r="Y1329" s="136"/>
      <c r="Z1329" s="136"/>
    </row>
    <row r="1330" spans="2:26" x14ac:dyDescent="0.15">
      <c r="B1330" s="4"/>
      <c r="D1330" s="35"/>
      <c r="E1330" s="35"/>
      <c r="I1330" s="35"/>
      <c r="M1330" s="35"/>
      <c r="N1330" s="35"/>
      <c r="O1330" s="35"/>
      <c r="P1330" s="35"/>
      <c r="Q1330" s="35"/>
      <c r="S1330" s="82"/>
      <c r="T1330" s="137"/>
      <c r="W1330" s="136"/>
      <c r="X1330" s="136"/>
      <c r="Y1330" s="136"/>
      <c r="Z1330" s="136"/>
    </row>
    <row r="1331" spans="2:26" x14ac:dyDescent="0.15">
      <c r="B1331" s="4"/>
      <c r="D1331" s="35"/>
      <c r="E1331" s="35"/>
      <c r="I1331" s="35"/>
      <c r="M1331" s="35"/>
      <c r="N1331" s="35"/>
      <c r="O1331" s="35"/>
      <c r="P1331" s="35"/>
      <c r="Q1331" s="35"/>
      <c r="S1331" s="82"/>
      <c r="T1331" s="137"/>
      <c r="W1331" s="136"/>
      <c r="X1331" s="136"/>
      <c r="Y1331" s="136"/>
      <c r="Z1331" s="136"/>
    </row>
    <row r="1332" spans="2:26" x14ac:dyDescent="0.15">
      <c r="B1332" s="4"/>
      <c r="D1332" s="35"/>
      <c r="E1332" s="35"/>
      <c r="I1332" s="35"/>
      <c r="M1332" s="35"/>
      <c r="N1332" s="35"/>
      <c r="O1332" s="35"/>
      <c r="P1332" s="35"/>
      <c r="Q1332" s="35"/>
      <c r="S1332" s="82"/>
      <c r="T1332" s="137"/>
      <c r="W1332" s="136"/>
      <c r="X1332" s="136"/>
      <c r="Y1332" s="136"/>
      <c r="Z1332" s="136"/>
    </row>
    <row r="1333" spans="2:26" x14ac:dyDescent="0.15">
      <c r="B1333" s="4"/>
      <c r="D1333" s="35"/>
      <c r="E1333" s="35"/>
      <c r="I1333" s="35"/>
      <c r="M1333" s="35"/>
      <c r="N1333" s="35"/>
      <c r="O1333" s="35"/>
      <c r="P1333" s="35"/>
      <c r="Q1333" s="35"/>
      <c r="S1333" s="82"/>
      <c r="T1333" s="137"/>
      <c r="W1333" s="136"/>
      <c r="X1333" s="136"/>
      <c r="Y1333" s="136"/>
      <c r="Z1333" s="136"/>
    </row>
    <row r="1334" spans="2:26" x14ac:dyDescent="0.15">
      <c r="B1334" s="4"/>
      <c r="D1334" s="35"/>
      <c r="E1334" s="35"/>
      <c r="I1334" s="35"/>
      <c r="M1334" s="35"/>
      <c r="N1334" s="35"/>
      <c r="O1334" s="35"/>
      <c r="P1334" s="35"/>
      <c r="Q1334" s="35"/>
      <c r="S1334" s="82"/>
      <c r="T1334" s="137"/>
      <c r="W1334" s="136"/>
      <c r="X1334" s="136"/>
      <c r="Y1334" s="136"/>
      <c r="Z1334" s="136"/>
    </row>
    <row r="1335" spans="2:26" x14ac:dyDescent="0.15">
      <c r="B1335" s="4"/>
      <c r="D1335" s="35"/>
      <c r="E1335" s="35"/>
      <c r="I1335" s="35"/>
      <c r="M1335" s="35"/>
      <c r="N1335" s="35"/>
      <c r="O1335" s="35"/>
      <c r="P1335" s="35"/>
      <c r="Q1335" s="35"/>
      <c r="S1335" s="82"/>
      <c r="T1335" s="137"/>
      <c r="W1335" s="136"/>
      <c r="X1335" s="136"/>
      <c r="Y1335" s="136"/>
      <c r="Z1335" s="136"/>
    </row>
    <row r="1336" spans="2:26" x14ac:dyDescent="0.15">
      <c r="B1336" s="4"/>
      <c r="D1336" s="35"/>
      <c r="E1336" s="35"/>
      <c r="I1336" s="35"/>
      <c r="M1336" s="35"/>
      <c r="N1336" s="35"/>
      <c r="O1336" s="35"/>
      <c r="P1336" s="35"/>
      <c r="Q1336" s="35"/>
      <c r="S1336" s="82"/>
      <c r="T1336" s="137"/>
      <c r="W1336" s="136"/>
      <c r="X1336" s="136"/>
      <c r="Y1336" s="136"/>
      <c r="Z1336" s="136"/>
    </row>
    <row r="1337" spans="2:26" x14ac:dyDescent="0.15">
      <c r="B1337" s="4"/>
      <c r="D1337" s="35"/>
      <c r="E1337" s="35"/>
      <c r="I1337" s="35"/>
      <c r="M1337" s="35"/>
      <c r="N1337" s="35"/>
      <c r="O1337" s="35"/>
      <c r="P1337" s="35"/>
      <c r="Q1337" s="35"/>
      <c r="S1337" s="82"/>
      <c r="T1337" s="137"/>
      <c r="W1337" s="136"/>
      <c r="X1337" s="136"/>
      <c r="Y1337" s="136"/>
      <c r="Z1337" s="136"/>
    </row>
    <row r="1338" spans="2:26" x14ac:dyDescent="0.15">
      <c r="B1338" s="4"/>
      <c r="D1338" s="35"/>
      <c r="E1338" s="35"/>
      <c r="I1338" s="35"/>
      <c r="M1338" s="35"/>
      <c r="N1338" s="35"/>
      <c r="O1338" s="35"/>
      <c r="P1338" s="35"/>
      <c r="Q1338" s="35"/>
      <c r="S1338" s="82"/>
      <c r="T1338" s="137"/>
      <c r="W1338" s="136"/>
      <c r="X1338" s="136"/>
      <c r="Y1338" s="136"/>
      <c r="Z1338" s="136"/>
    </row>
    <row r="1339" spans="2:26" x14ac:dyDescent="0.15">
      <c r="B1339" s="4"/>
      <c r="D1339" s="35"/>
      <c r="E1339" s="35"/>
      <c r="I1339" s="35"/>
      <c r="M1339" s="35"/>
      <c r="N1339" s="35"/>
      <c r="O1339" s="35"/>
      <c r="P1339" s="35"/>
      <c r="Q1339" s="35"/>
      <c r="S1339" s="82"/>
      <c r="T1339" s="137"/>
      <c r="W1339" s="136"/>
      <c r="X1339" s="136"/>
      <c r="Y1339" s="136"/>
      <c r="Z1339" s="136"/>
    </row>
    <row r="1340" spans="2:26" x14ac:dyDescent="0.15">
      <c r="B1340" s="4"/>
      <c r="D1340" s="35"/>
      <c r="E1340" s="35"/>
      <c r="I1340" s="35"/>
      <c r="M1340" s="35"/>
      <c r="N1340" s="35"/>
      <c r="O1340" s="35"/>
      <c r="P1340" s="35"/>
      <c r="Q1340" s="35"/>
      <c r="S1340" s="82"/>
      <c r="T1340" s="137"/>
      <c r="W1340" s="136"/>
      <c r="X1340" s="136"/>
      <c r="Y1340" s="136"/>
      <c r="Z1340" s="136"/>
    </row>
    <row r="1341" spans="2:26" x14ac:dyDescent="0.15">
      <c r="B1341" s="4"/>
      <c r="D1341" s="35"/>
      <c r="E1341" s="35"/>
      <c r="I1341" s="35"/>
      <c r="M1341" s="35"/>
      <c r="N1341" s="35"/>
      <c r="O1341" s="35"/>
      <c r="P1341" s="35"/>
      <c r="Q1341" s="35"/>
      <c r="S1341" s="82"/>
      <c r="T1341" s="137"/>
      <c r="W1341" s="136"/>
      <c r="X1341" s="136"/>
      <c r="Y1341" s="136"/>
      <c r="Z1341" s="136"/>
    </row>
    <row r="1342" spans="2:26" x14ac:dyDescent="0.15">
      <c r="B1342" s="4"/>
      <c r="D1342" s="35"/>
      <c r="E1342" s="35"/>
      <c r="I1342" s="35"/>
      <c r="M1342" s="35"/>
      <c r="N1342" s="35"/>
      <c r="O1342" s="35"/>
      <c r="P1342" s="35"/>
      <c r="Q1342" s="35"/>
      <c r="S1342" s="82"/>
      <c r="T1342" s="137"/>
      <c r="W1342" s="136"/>
      <c r="X1342" s="136"/>
      <c r="Y1342" s="136"/>
      <c r="Z1342" s="136"/>
    </row>
    <row r="1343" spans="2:26" x14ac:dyDescent="0.15">
      <c r="B1343" s="4"/>
      <c r="D1343" s="35"/>
      <c r="E1343" s="35"/>
      <c r="I1343" s="35"/>
      <c r="M1343" s="35"/>
      <c r="N1343" s="35"/>
      <c r="O1343" s="35"/>
      <c r="P1343" s="35"/>
      <c r="Q1343" s="35"/>
      <c r="S1343" s="82"/>
      <c r="T1343" s="137"/>
      <c r="W1343" s="136"/>
      <c r="X1343" s="136"/>
      <c r="Y1343" s="136"/>
      <c r="Z1343" s="136"/>
    </row>
    <row r="1344" spans="2:26" x14ac:dyDescent="0.15">
      <c r="B1344" s="4"/>
      <c r="D1344" s="35"/>
      <c r="E1344" s="35"/>
      <c r="I1344" s="35"/>
      <c r="M1344" s="35"/>
      <c r="N1344" s="35"/>
      <c r="O1344" s="35"/>
      <c r="P1344" s="35"/>
      <c r="Q1344" s="35"/>
      <c r="S1344" s="82"/>
      <c r="T1344" s="137"/>
      <c r="W1344" s="136"/>
      <c r="X1344" s="136"/>
      <c r="Y1344" s="136"/>
      <c r="Z1344" s="136"/>
    </row>
    <row r="1345" spans="2:26" x14ac:dyDescent="0.15">
      <c r="B1345" s="4"/>
      <c r="D1345" s="35"/>
      <c r="E1345" s="35"/>
      <c r="I1345" s="35"/>
      <c r="M1345" s="35"/>
      <c r="N1345" s="35"/>
      <c r="O1345" s="35"/>
      <c r="P1345" s="35"/>
      <c r="Q1345" s="35"/>
      <c r="S1345" s="82"/>
      <c r="T1345" s="137"/>
      <c r="W1345" s="136"/>
      <c r="X1345" s="136"/>
      <c r="Y1345" s="136"/>
      <c r="Z1345" s="136"/>
    </row>
    <row r="1346" spans="2:26" x14ac:dyDescent="0.15">
      <c r="B1346" s="4"/>
      <c r="D1346" s="35"/>
      <c r="E1346" s="35"/>
      <c r="I1346" s="35"/>
      <c r="M1346" s="35"/>
      <c r="N1346" s="35"/>
      <c r="O1346" s="35"/>
      <c r="P1346" s="35"/>
      <c r="Q1346" s="35"/>
      <c r="S1346" s="82"/>
      <c r="T1346" s="137"/>
      <c r="W1346" s="136"/>
      <c r="X1346" s="136"/>
      <c r="Y1346" s="136"/>
      <c r="Z1346" s="136"/>
    </row>
    <row r="1347" spans="2:26" x14ac:dyDescent="0.15">
      <c r="B1347" s="4"/>
      <c r="D1347" s="35"/>
      <c r="E1347" s="35"/>
      <c r="I1347" s="35"/>
      <c r="M1347" s="35"/>
      <c r="N1347" s="35"/>
      <c r="O1347" s="35"/>
      <c r="P1347" s="35"/>
      <c r="Q1347" s="35"/>
      <c r="S1347" s="82"/>
      <c r="T1347" s="137"/>
      <c r="W1347" s="136"/>
      <c r="X1347" s="136"/>
      <c r="Y1347" s="136"/>
      <c r="Z1347" s="136"/>
    </row>
    <row r="1348" spans="2:26" x14ac:dyDescent="0.15">
      <c r="B1348" s="4"/>
      <c r="D1348" s="35"/>
      <c r="E1348" s="35"/>
      <c r="I1348" s="35"/>
      <c r="M1348" s="35"/>
      <c r="N1348" s="35"/>
      <c r="O1348" s="35"/>
      <c r="P1348" s="35"/>
      <c r="Q1348" s="35"/>
      <c r="S1348" s="82"/>
      <c r="T1348" s="137"/>
      <c r="W1348" s="136"/>
      <c r="X1348" s="136"/>
      <c r="Y1348" s="136"/>
      <c r="Z1348" s="136"/>
    </row>
    <row r="1349" spans="2:26" x14ac:dyDescent="0.15">
      <c r="B1349" s="4"/>
      <c r="D1349" s="35"/>
      <c r="E1349" s="35"/>
      <c r="I1349" s="35"/>
      <c r="M1349" s="35"/>
      <c r="N1349" s="35"/>
      <c r="O1349" s="35"/>
      <c r="P1349" s="35"/>
      <c r="Q1349" s="35"/>
      <c r="S1349" s="82"/>
      <c r="T1349" s="137"/>
      <c r="W1349" s="136"/>
      <c r="X1349" s="136"/>
      <c r="Y1349" s="136"/>
      <c r="Z1349" s="136"/>
    </row>
    <row r="1350" spans="2:26" x14ac:dyDescent="0.15">
      <c r="B1350" s="4"/>
      <c r="D1350" s="35"/>
      <c r="E1350" s="35"/>
      <c r="I1350" s="35"/>
      <c r="M1350" s="35"/>
      <c r="N1350" s="35"/>
      <c r="O1350" s="35"/>
      <c r="P1350" s="35"/>
      <c r="Q1350" s="35"/>
      <c r="S1350" s="82"/>
      <c r="T1350" s="137"/>
      <c r="W1350" s="136"/>
      <c r="X1350" s="136"/>
      <c r="Y1350" s="136"/>
      <c r="Z1350" s="136"/>
    </row>
    <row r="1351" spans="2:26" x14ac:dyDescent="0.15">
      <c r="B1351" s="4"/>
      <c r="D1351" s="35"/>
      <c r="E1351" s="35"/>
      <c r="I1351" s="35"/>
      <c r="M1351" s="35"/>
      <c r="N1351" s="35"/>
      <c r="O1351" s="35"/>
      <c r="P1351" s="35"/>
      <c r="Q1351" s="35"/>
      <c r="S1351" s="82"/>
      <c r="T1351" s="137"/>
      <c r="W1351" s="136"/>
      <c r="X1351" s="136"/>
      <c r="Y1351" s="136"/>
      <c r="Z1351" s="136"/>
    </row>
    <row r="1352" spans="2:26" x14ac:dyDescent="0.15">
      <c r="B1352" s="4"/>
      <c r="D1352" s="35"/>
      <c r="E1352" s="35"/>
      <c r="I1352" s="35"/>
      <c r="M1352" s="35"/>
      <c r="N1352" s="35"/>
      <c r="O1352" s="35"/>
      <c r="P1352" s="35"/>
      <c r="Q1352" s="35"/>
      <c r="S1352" s="82"/>
      <c r="T1352" s="137"/>
      <c r="W1352" s="136"/>
      <c r="X1352" s="136"/>
      <c r="Y1352" s="136"/>
      <c r="Z1352" s="136"/>
    </row>
    <row r="1353" spans="2:26" x14ac:dyDescent="0.15">
      <c r="B1353" s="4"/>
      <c r="D1353" s="35"/>
      <c r="E1353" s="35"/>
      <c r="I1353" s="35"/>
      <c r="M1353" s="35"/>
      <c r="N1353" s="35"/>
      <c r="O1353" s="35"/>
      <c r="P1353" s="35"/>
      <c r="Q1353" s="35"/>
      <c r="S1353" s="82"/>
      <c r="T1353" s="137"/>
      <c r="W1353" s="136"/>
      <c r="X1353" s="136"/>
      <c r="Y1353" s="136"/>
      <c r="Z1353" s="136"/>
    </row>
    <row r="1354" spans="2:26" x14ac:dyDescent="0.15">
      <c r="B1354" s="4"/>
      <c r="D1354" s="35"/>
      <c r="E1354" s="35"/>
      <c r="I1354" s="35"/>
      <c r="M1354" s="35"/>
      <c r="N1354" s="35"/>
      <c r="O1354" s="35"/>
      <c r="P1354" s="35"/>
      <c r="Q1354" s="35"/>
      <c r="S1354" s="82"/>
      <c r="T1354" s="137"/>
      <c r="W1354" s="136"/>
      <c r="X1354" s="136"/>
      <c r="Y1354" s="136"/>
      <c r="Z1354" s="136"/>
    </row>
    <row r="1355" spans="2:26" x14ac:dyDescent="0.15">
      <c r="B1355" s="4"/>
      <c r="D1355" s="35"/>
      <c r="E1355" s="35"/>
      <c r="I1355" s="35"/>
      <c r="M1355" s="35"/>
      <c r="N1355" s="35"/>
      <c r="O1355" s="35"/>
      <c r="P1355" s="35"/>
      <c r="Q1355" s="35"/>
      <c r="S1355" s="82"/>
      <c r="T1355" s="137"/>
      <c r="W1355" s="136"/>
      <c r="X1355" s="136"/>
      <c r="Y1355" s="136"/>
      <c r="Z1355" s="136"/>
    </row>
    <row r="1356" spans="2:26" x14ac:dyDescent="0.15">
      <c r="B1356" s="4"/>
      <c r="D1356" s="35"/>
      <c r="E1356" s="35"/>
      <c r="I1356" s="35"/>
      <c r="M1356" s="35"/>
      <c r="N1356" s="35"/>
      <c r="O1356" s="35"/>
      <c r="P1356" s="35"/>
      <c r="Q1356" s="35"/>
      <c r="S1356" s="82"/>
      <c r="T1356" s="137"/>
      <c r="W1356" s="136"/>
      <c r="X1356" s="136"/>
      <c r="Y1356" s="136"/>
      <c r="Z1356" s="136"/>
    </row>
    <row r="1357" spans="2:26" x14ac:dyDescent="0.15">
      <c r="B1357" s="4"/>
      <c r="D1357" s="35"/>
      <c r="E1357" s="35"/>
      <c r="I1357" s="35"/>
      <c r="M1357" s="35"/>
      <c r="N1357" s="35"/>
      <c r="O1357" s="35"/>
      <c r="P1357" s="35"/>
      <c r="Q1357" s="35"/>
      <c r="S1357" s="82"/>
      <c r="T1357" s="137"/>
      <c r="W1357" s="136"/>
      <c r="X1357" s="136"/>
      <c r="Y1357" s="136"/>
      <c r="Z1357" s="136"/>
    </row>
    <row r="1358" spans="2:26" x14ac:dyDescent="0.15">
      <c r="B1358" s="4"/>
      <c r="D1358" s="35"/>
      <c r="E1358" s="35"/>
      <c r="I1358" s="35"/>
      <c r="M1358" s="35"/>
      <c r="N1358" s="35"/>
      <c r="O1358" s="35"/>
      <c r="P1358" s="35"/>
      <c r="Q1358" s="35"/>
      <c r="S1358" s="82"/>
      <c r="T1358" s="137"/>
      <c r="W1358" s="136"/>
      <c r="X1358" s="136"/>
      <c r="Y1358" s="136"/>
      <c r="Z1358" s="136"/>
    </row>
    <row r="1359" spans="2:26" x14ac:dyDescent="0.15">
      <c r="B1359" s="4"/>
      <c r="D1359" s="35"/>
      <c r="E1359" s="35"/>
      <c r="I1359" s="35"/>
      <c r="M1359" s="35"/>
      <c r="N1359" s="35"/>
      <c r="O1359" s="35"/>
      <c r="P1359" s="35"/>
      <c r="Q1359" s="35"/>
      <c r="S1359" s="82"/>
      <c r="T1359" s="137"/>
      <c r="W1359" s="136"/>
      <c r="X1359" s="136"/>
      <c r="Y1359" s="136"/>
      <c r="Z1359" s="136"/>
    </row>
    <row r="1360" spans="2:26" x14ac:dyDescent="0.15">
      <c r="B1360" s="4"/>
      <c r="D1360" s="35"/>
      <c r="E1360" s="35"/>
      <c r="I1360" s="35"/>
      <c r="M1360" s="35"/>
      <c r="N1360" s="35"/>
      <c r="O1360" s="35"/>
      <c r="P1360" s="35"/>
      <c r="Q1360" s="35"/>
      <c r="S1360" s="82"/>
      <c r="T1360" s="137"/>
      <c r="W1360" s="136"/>
      <c r="X1360" s="136"/>
      <c r="Y1360" s="136"/>
      <c r="Z1360" s="136"/>
    </row>
    <row r="1361" spans="2:26" x14ac:dyDescent="0.15">
      <c r="B1361" s="4"/>
      <c r="D1361" s="35"/>
      <c r="E1361" s="35"/>
      <c r="I1361" s="35"/>
      <c r="M1361" s="35"/>
      <c r="N1361" s="35"/>
      <c r="O1361" s="35"/>
      <c r="P1361" s="35"/>
      <c r="Q1361" s="35"/>
      <c r="S1361" s="82"/>
      <c r="T1361" s="137"/>
      <c r="W1361" s="136"/>
      <c r="X1361" s="136"/>
      <c r="Y1361" s="136"/>
      <c r="Z1361" s="136"/>
    </row>
    <row r="1362" spans="2:26" x14ac:dyDescent="0.15">
      <c r="B1362" s="4"/>
      <c r="D1362" s="35"/>
      <c r="E1362" s="35"/>
      <c r="I1362" s="35"/>
      <c r="M1362" s="35"/>
      <c r="N1362" s="35"/>
      <c r="O1362" s="35"/>
      <c r="P1362" s="35"/>
      <c r="Q1362" s="35"/>
      <c r="S1362" s="82"/>
      <c r="T1362" s="137"/>
      <c r="W1362" s="136"/>
      <c r="X1362" s="136"/>
      <c r="Y1362" s="136"/>
      <c r="Z1362" s="136"/>
    </row>
    <row r="1363" spans="2:26" x14ac:dyDescent="0.15">
      <c r="B1363" s="4"/>
      <c r="D1363" s="35"/>
      <c r="E1363" s="35"/>
      <c r="I1363" s="35"/>
      <c r="M1363" s="35"/>
      <c r="N1363" s="35"/>
      <c r="O1363" s="35"/>
      <c r="P1363" s="35"/>
      <c r="Q1363" s="35"/>
      <c r="S1363" s="82"/>
      <c r="T1363" s="137"/>
      <c r="W1363" s="136"/>
      <c r="X1363" s="136"/>
      <c r="Y1363" s="136"/>
      <c r="Z1363" s="136"/>
    </row>
    <row r="1364" spans="2:26" x14ac:dyDescent="0.15">
      <c r="B1364" s="4"/>
      <c r="D1364" s="35"/>
      <c r="E1364" s="35"/>
      <c r="I1364" s="35"/>
      <c r="M1364" s="35"/>
      <c r="N1364" s="35"/>
      <c r="O1364" s="35"/>
      <c r="P1364" s="35"/>
      <c r="Q1364" s="35"/>
      <c r="S1364" s="82"/>
      <c r="T1364" s="137"/>
      <c r="W1364" s="136"/>
      <c r="X1364" s="136"/>
      <c r="Y1364" s="136"/>
      <c r="Z1364" s="136"/>
    </row>
    <row r="1365" spans="2:26" x14ac:dyDescent="0.15">
      <c r="B1365" s="4"/>
      <c r="D1365" s="35"/>
      <c r="E1365" s="35"/>
      <c r="I1365" s="35"/>
      <c r="M1365" s="35"/>
      <c r="N1365" s="35"/>
      <c r="O1365" s="35"/>
      <c r="P1365" s="35"/>
      <c r="Q1365" s="35"/>
      <c r="S1365" s="82"/>
      <c r="T1365" s="137"/>
      <c r="W1365" s="136"/>
      <c r="X1365" s="136"/>
      <c r="Y1365" s="136"/>
      <c r="Z1365" s="136"/>
    </row>
    <row r="1366" spans="2:26" x14ac:dyDescent="0.15">
      <c r="B1366" s="4"/>
      <c r="D1366" s="35"/>
      <c r="E1366" s="35"/>
      <c r="I1366" s="35"/>
      <c r="M1366" s="35"/>
      <c r="N1366" s="35"/>
      <c r="O1366" s="35"/>
      <c r="P1366" s="35"/>
      <c r="Q1366" s="35"/>
      <c r="S1366" s="82"/>
      <c r="T1366" s="137"/>
      <c r="W1366" s="136"/>
      <c r="X1366" s="136"/>
      <c r="Y1366" s="136"/>
      <c r="Z1366" s="136"/>
    </row>
    <row r="1367" spans="2:26" x14ac:dyDescent="0.15">
      <c r="B1367" s="4"/>
      <c r="D1367" s="35"/>
      <c r="E1367" s="35"/>
      <c r="I1367" s="35"/>
      <c r="M1367" s="35"/>
      <c r="N1367" s="35"/>
      <c r="O1367" s="35"/>
      <c r="P1367" s="35"/>
      <c r="Q1367" s="35"/>
      <c r="S1367" s="82"/>
      <c r="T1367" s="137"/>
      <c r="W1367" s="136"/>
      <c r="X1367" s="136"/>
      <c r="Y1367" s="136"/>
      <c r="Z1367" s="136"/>
    </row>
    <row r="1368" spans="2:26" x14ac:dyDescent="0.15">
      <c r="B1368" s="4"/>
      <c r="D1368" s="35"/>
      <c r="E1368" s="35"/>
      <c r="I1368" s="35"/>
      <c r="M1368" s="35"/>
      <c r="N1368" s="35"/>
      <c r="O1368" s="35"/>
      <c r="P1368" s="35"/>
      <c r="Q1368" s="35"/>
      <c r="S1368" s="82"/>
      <c r="T1368" s="137"/>
      <c r="W1368" s="136"/>
      <c r="X1368" s="136"/>
      <c r="Y1368" s="136"/>
      <c r="Z1368" s="136"/>
    </row>
    <row r="1369" spans="2:26" x14ac:dyDescent="0.15">
      <c r="B1369" s="4"/>
      <c r="D1369" s="35"/>
      <c r="E1369" s="35"/>
      <c r="I1369" s="35"/>
      <c r="M1369" s="35"/>
      <c r="N1369" s="35"/>
      <c r="O1369" s="35"/>
      <c r="P1369" s="35"/>
      <c r="Q1369" s="35"/>
      <c r="S1369" s="82"/>
      <c r="T1369" s="137"/>
      <c r="W1369" s="136"/>
      <c r="X1369" s="136"/>
      <c r="Y1369" s="136"/>
      <c r="Z1369" s="136"/>
    </row>
    <row r="1370" spans="2:26" x14ac:dyDescent="0.15">
      <c r="B1370" s="4"/>
      <c r="D1370" s="35"/>
      <c r="E1370" s="35"/>
      <c r="I1370" s="35"/>
      <c r="M1370" s="35"/>
      <c r="N1370" s="35"/>
      <c r="O1370" s="35"/>
      <c r="P1370" s="35"/>
      <c r="Q1370" s="35"/>
      <c r="S1370" s="82"/>
      <c r="T1370" s="137"/>
      <c r="W1370" s="136"/>
      <c r="X1370" s="136"/>
      <c r="Y1370" s="136"/>
      <c r="Z1370" s="136"/>
    </row>
    <row r="1371" spans="2:26" x14ac:dyDescent="0.15">
      <c r="B1371" s="4"/>
      <c r="D1371" s="35"/>
      <c r="E1371" s="35"/>
      <c r="I1371" s="35"/>
      <c r="M1371" s="35"/>
      <c r="N1371" s="35"/>
      <c r="O1371" s="35"/>
      <c r="P1371" s="35"/>
      <c r="Q1371" s="35"/>
      <c r="S1371" s="82"/>
      <c r="T1371" s="137"/>
      <c r="W1371" s="136"/>
      <c r="X1371" s="136"/>
      <c r="Y1371" s="136"/>
      <c r="Z1371" s="136"/>
    </row>
    <row r="1372" spans="2:26" x14ac:dyDescent="0.15">
      <c r="B1372" s="4"/>
      <c r="D1372" s="35"/>
      <c r="E1372" s="35"/>
      <c r="I1372" s="35"/>
      <c r="M1372" s="35"/>
      <c r="N1372" s="35"/>
      <c r="O1372" s="35"/>
      <c r="P1372" s="35"/>
      <c r="Q1372" s="35"/>
      <c r="S1372" s="82"/>
      <c r="T1372" s="137"/>
      <c r="W1372" s="136"/>
      <c r="X1372" s="136"/>
      <c r="Y1372" s="136"/>
      <c r="Z1372" s="136"/>
    </row>
    <row r="1373" spans="2:26" x14ac:dyDescent="0.15">
      <c r="B1373" s="4"/>
      <c r="D1373" s="35"/>
      <c r="E1373" s="35"/>
      <c r="I1373" s="35"/>
      <c r="M1373" s="35"/>
      <c r="N1373" s="35"/>
      <c r="O1373" s="35"/>
      <c r="P1373" s="35"/>
      <c r="Q1373" s="35"/>
      <c r="S1373" s="82"/>
      <c r="T1373" s="137"/>
      <c r="W1373" s="136"/>
      <c r="X1373" s="136"/>
      <c r="Y1373" s="136"/>
      <c r="Z1373" s="136"/>
    </row>
    <row r="1374" spans="2:26" x14ac:dyDescent="0.15">
      <c r="B1374" s="4"/>
      <c r="D1374" s="35"/>
      <c r="E1374" s="35"/>
      <c r="I1374" s="35"/>
      <c r="M1374" s="35"/>
      <c r="N1374" s="35"/>
      <c r="O1374" s="35"/>
      <c r="P1374" s="35"/>
      <c r="Q1374" s="35"/>
      <c r="S1374" s="82"/>
      <c r="T1374" s="137"/>
      <c r="W1374" s="136"/>
      <c r="X1374" s="136"/>
      <c r="Y1374" s="136"/>
      <c r="Z1374" s="136"/>
    </row>
    <row r="1375" spans="2:26" x14ac:dyDescent="0.15">
      <c r="B1375" s="4"/>
      <c r="D1375" s="35"/>
      <c r="E1375" s="35"/>
      <c r="I1375" s="35"/>
      <c r="M1375" s="35"/>
      <c r="N1375" s="35"/>
      <c r="O1375" s="35"/>
      <c r="P1375" s="35"/>
      <c r="Q1375" s="35"/>
      <c r="S1375" s="82"/>
      <c r="T1375" s="137"/>
      <c r="W1375" s="136"/>
      <c r="X1375" s="136"/>
      <c r="Y1375" s="136"/>
      <c r="Z1375" s="136"/>
    </row>
    <row r="1376" spans="2:26" x14ac:dyDescent="0.15">
      <c r="B1376" s="4"/>
      <c r="D1376" s="35"/>
      <c r="E1376" s="35"/>
      <c r="I1376" s="35"/>
      <c r="M1376" s="35"/>
      <c r="N1376" s="35"/>
      <c r="O1376" s="35"/>
      <c r="P1376" s="35"/>
      <c r="Q1376" s="35"/>
      <c r="S1376" s="82"/>
      <c r="T1376" s="137"/>
      <c r="W1376" s="136"/>
      <c r="X1376" s="136"/>
      <c r="Y1376" s="136"/>
      <c r="Z1376" s="136"/>
    </row>
    <row r="1377" spans="2:26" x14ac:dyDescent="0.15">
      <c r="B1377" s="4"/>
      <c r="D1377" s="35"/>
      <c r="E1377" s="35"/>
      <c r="I1377" s="35"/>
      <c r="M1377" s="35"/>
      <c r="N1377" s="35"/>
      <c r="O1377" s="35"/>
      <c r="P1377" s="35"/>
      <c r="Q1377" s="35"/>
      <c r="S1377" s="82"/>
      <c r="T1377" s="137"/>
      <c r="W1377" s="136"/>
      <c r="X1377" s="136"/>
      <c r="Y1377" s="136"/>
      <c r="Z1377" s="136"/>
    </row>
    <row r="1378" spans="2:26" x14ac:dyDescent="0.15">
      <c r="B1378" s="4"/>
      <c r="D1378" s="35"/>
      <c r="E1378" s="35"/>
      <c r="I1378" s="35"/>
      <c r="M1378" s="35"/>
      <c r="N1378" s="35"/>
      <c r="O1378" s="35"/>
      <c r="P1378" s="35"/>
      <c r="Q1378" s="35"/>
      <c r="S1378" s="82"/>
      <c r="T1378" s="137"/>
      <c r="W1378" s="136"/>
      <c r="X1378" s="136"/>
      <c r="Y1378" s="136"/>
      <c r="Z1378" s="136"/>
    </row>
    <row r="1379" spans="2:26" x14ac:dyDescent="0.15">
      <c r="B1379" s="4"/>
      <c r="D1379" s="35"/>
      <c r="E1379" s="35"/>
      <c r="I1379" s="35"/>
      <c r="M1379" s="35"/>
      <c r="N1379" s="35"/>
      <c r="O1379" s="35"/>
      <c r="P1379" s="35"/>
      <c r="Q1379" s="35"/>
      <c r="S1379" s="82"/>
      <c r="T1379" s="137"/>
      <c r="W1379" s="136"/>
      <c r="X1379" s="136"/>
      <c r="Y1379" s="136"/>
      <c r="Z1379" s="136"/>
    </row>
    <row r="1380" spans="2:26" x14ac:dyDescent="0.15">
      <c r="B1380" s="4"/>
      <c r="D1380" s="35"/>
      <c r="E1380" s="35"/>
      <c r="I1380" s="35"/>
      <c r="M1380" s="35"/>
      <c r="N1380" s="35"/>
      <c r="O1380" s="35"/>
      <c r="P1380" s="35"/>
      <c r="Q1380" s="35"/>
      <c r="S1380" s="82"/>
      <c r="T1380" s="137"/>
      <c r="W1380" s="136"/>
      <c r="X1380" s="136"/>
      <c r="Y1380" s="136"/>
      <c r="Z1380" s="136"/>
    </row>
    <row r="1381" spans="2:26" x14ac:dyDescent="0.15">
      <c r="B1381" s="4"/>
      <c r="D1381" s="35"/>
      <c r="E1381" s="35"/>
      <c r="I1381" s="35"/>
      <c r="M1381" s="35"/>
      <c r="N1381" s="35"/>
      <c r="O1381" s="35"/>
      <c r="P1381" s="35"/>
      <c r="Q1381" s="35"/>
      <c r="S1381" s="82"/>
      <c r="T1381" s="137"/>
      <c r="W1381" s="136"/>
      <c r="X1381" s="136"/>
      <c r="Y1381" s="136"/>
      <c r="Z1381" s="136"/>
    </row>
    <row r="1382" spans="2:26" x14ac:dyDescent="0.15">
      <c r="B1382" s="4"/>
      <c r="D1382" s="35"/>
      <c r="E1382" s="35"/>
      <c r="I1382" s="35"/>
      <c r="M1382" s="35"/>
      <c r="N1382" s="35"/>
      <c r="O1382" s="35"/>
      <c r="P1382" s="35"/>
      <c r="Q1382" s="35"/>
      <c r="S1382" s="82"/>
      <c r="T1382" s="137"/>
      <c r="W1382" s="136"/>
      <c r="X1382" s="136"/>
      <c r="Y1382" s="136"/>
      <c r="Z1382" s="136"/>
    </row>
    <row r="1383" spans="2:26" x14ac:dyDescent="0.15">
      <c r="B1383" s="4"/>
      <c r="D1383" s="35"/>
      <c r="E1383" s="35"/>
      <c r="I1383" s="35"/>
      <c r="M1383" s="35"/>
      <c r="N1383" s="35"/>
      <c r="O1383" s="35"/>
      <c r="P1383" s="35"/>
      <c r="Q1383" s="35"/>
      <c r="S1383" s="82"/>
      <c r="T1383" s="137"/>
      <c r="W1383" s="136"/>
      <c r="X1383" s="136"/>
      <c r="Y1383" s="136"/>
      <c r="Z1383" s="136"/>
    </row>
    <row r="1384" spans="2:26" x14ac:dyDescent="0.15">
      <c r="B1384" s="4"/>
      <c r="D1384" s="35"/>
      <c r="E1384" s="35"/>
      <c r="I1384" s="35"/>
      <c r="M1384" s="35"/>
      <c r="N1384" s="35"/>
      <c r="O1384" s="35"/>
      <c r="P1384" s="35"/>
      <c r="Q1384" s="35"/>
      <c r="S1384" s="82"/>
      <c r="T1384" s="137"/>
      <c r="W1384" s="136"/>
      <c r="X1384" s="136"/>
      <c r="Y1384" s="136"/>
      <c r="Z1384" s="136"/>
    </row>
    <row r="1385" spans="2:26" x14ac:dyDescent="0.15">
      <c r="B1385" s="4"/>
      <c r="D1385" s="35"/>
      <c r="E1385" s="35"/>
      <c r="I1385" s="35"/>
      <c r="M1385" s="35"/>
      <c r="N1385" s="35"/>
      <c r="O1385" s="35"/>
      <c r="P1385" s="35"/>
      <c r="Q1385" s="35"/>
      <c r="S1385" s="82"/>
      <c r="T1385" s="137"/>
      <c r="W1385" s="136"/>
      <c r="X1385" s="136"/>
      <c r="Y1385" s="136"/>
      <c r="Z1385" s="136"/>
    </row>
    <row r="1386" spans="2:26" x14ac:dyDescent="0.15">
      <c r="B1386" s="4"/>
      <c r="D1386" s="35"/>
      <c r="E1386" s="35"/>
      <c r="I1386" s="35"/>
      <c r="M1386" s="35"/>
      <c r="N1386" s="35"/>
      <c r="O1386" s="35"/>
      <c r="P1386" s="35"/>
      <c r="Q1386" s="35"/>
      <c r="S1386" s="82"/>
      <c r="T1386" s="137"/>
      <c r="W1386" s="136"/>
      <c r="X1386" s="136"/>
      <c r="Y1386" s="136"/>
      <c r="Z1386" s="136"/>
    </row>
    <row r="1387" spans="2:26" x14ac:dyDescent="0.15">
      <c r="B1387" s="4"/>
      <c r="D1387" s="35"/>
      <c r="E1387" s="35"/>
      <c r="I1387" s="35"/>
      <c r="M1387" s="35"/>
      <c r="N1387" s="35"/>
      <c r="O1387" s="35"/>
      <c r="P1387" s="35"/>
      <c r="Q1387" s="35"/>
      <c r="S1387" s="82"/>
      <c r="T1387" s="137"/>
      <c r="W1387" s="136"/>
      <c r="X1387" s="136"/>
      <c r="Y1387" s="136"/>
      <c r="Z1387" s="136"/>
    </row>
    <row r="1388" spans="2:26" x14ac:dyDescent="0.15">
      <c r="B1388" s="4"/>
      <c r="D1388" s="35"/>
      <c r="E1388" s="35"/>
      <c r="I1388" s="35"/>
      <c r="M1388" s="35"/>
      <c r="N1388" s="35"/>
      <c r="O1388" s="35"/>
      <c r="P1388" s="35"/>
      <c r="Q1388" s="35"/>
      <c r="S1388" s="82"/>
      <c r="T1388" s="137"/>
      <c r="W1388" s="136"/>
      <c r="X1388" s="136"/>
      <c r="Y1388" s="136"/>
      <c r="Z1388" s="136"/>
    </row>
    <row r="1389" spans="2:26" x14ac:dyDescent="0.15">
      <c r="B1389" s="4"/>
      <c r="D1389" s="35"/>
      <c r="E1389" s="35"/>
      <c r="I1389" s="35"/>
      <c r="M1389" s="35"/>
      <c r="N1389" s="35"/>
      <c r="O1389" s="35"/>
      <c r="P1389" s="35"/>
      <c r="Q1389" s="35"/>
      <c r="S1389" s="82"/>
      <c r="T1389" s="137"/>
      <c r="W1389" s="136"/>
      <c r="X1389" s="136"/>
      <c r="Y1389" s="136"/>
      <c r="Z1389" s="136"/>
    </row>
    <row r="1390" spans="2:26" x14ac:dyDescent="0.15">
      <c r="B1390" s="4"/>
      <c r="D1390" s="35"/>
      <c r="E1390" s="35"/>
      <c r="I1390" s="35"/>
      <c r="M1390" s="35"/>
      <c r="N1390" s="35"/>
      <c r="O1390" s="35"/>
      <c r="P1390" s="35"/>
      <c r="Q1390" s="35"/>
      <c r="S1390" s="82"/>
      <c r="T1390" s="137"/>
      <c r="W1390" s="136"/>
      <c r="X1390" s="136"/>
      <c r="Y1390" s="136"/>
      <c r="Z1390" s="136"/>
    </row>
    <row r="1391" spans="2:26" x14ac:dyDescent="0.15">
      <c r="B1391" s="4"/>
      <c r="D1391" s="35"/>
      <c r="E1391" s="35"/>
      <c r="I1391" s="35"/>
      <c r="M1391" s="35"/>
      <c r="N1391" s="35"/>
      <c r="O1391" s="35"/>
      <c r="P1391" s="35"/>
      <c r="Q1391" s="35"/>
      <c r="S1391" s="82"/>
      <c r="T1391" s="137"/>
      <c r="W1391" s="136"/>
      <c r="X1391" s="136"/>
      <c r="Y1391" s="136"/>
      <c r="Z1391" s="136"/>
    </row>
    <row r="1392" spans="2:26" x14ac:dyDescent="0.15">
      <c r="B1392" s="4"/>
      <c r="D1392" s="35"/>
      <c r="E1392" s="35"/>
      <c r="I1392" s="35"/>
      <c r="M1392" s="35"/>
      <c r="N1392" s="35"/>
      <c r="O1392" s="35"/>
      <c r="P1392" s="35"/>
      <c r="Q1392" s="35"/>
      <c r="S1392" s="82"/>
      <c r="T1392" s="137"/>
      <c r="W1392" s="136"/>
      <c r="X1392" s="136"/>
      <c r="Y1392" s="136"/>
      <c r="Z1392" s="136"/>
    </row>
    <row r="1393" spans="2:26" x14ac:dyDescent="0.15">
      <c r="B1393" s="4"/>
      <c r="D1393" s="35"/>
      <c r="E1393" s="35"/>
      <c r="I1393" s="35"/>
      <c r="M1393" s="35"/>
      <c r="N1393" s="35"/>
      <c r="O1393" s="35"/>
      <c r="P1393" s="35"/>
      <c r="Q1393" s="35"/>
      <c r="S1393" s="82"/>
      <c r="T1393" s="137"/>
      <c r="W1393" s="136"/>
      <c r="X1393" s="136"/>
      <c r="Y1393" s="136"/>
      <c r="Z1393" s="136"/>
    </row>
    <row r="1394" spans="2:26" x14ac:dyDescent="0.15">
      <c r="B1394" s="4"/>
      <c r="D1394" s="35"/>
      <c r="E1394" s="35"/>
      <c r="I1394" s="35"/>
      <c r="M1394" s="35"/>
      <c r="N1394" s="35"/>
      <c r="O1394" s="35"/>
      <c r="P1394" s="35"/>
      <c r="Q1394" s="35"/>
      <c r="S1394" s="82"/>
      <c r="T1394" s="137"/>
      <c r="W1394" s="136"/>
      <c r="X1394" s="136"/>
      <c r="Y1394" s="136"/>
      <c r="Z1394" s="136"/>
    </row>
    <row r="1395" spans="2:26" x14ac:dyDescent="0.15">
      <c r="B1395" s="4"/>
      <c r="D1395" s="35"/>
      <c r="E1395" s="35"/>
      <c r="I1395" s="35"/>
      <c r="M1395" s="35"/>
      <c r="N1395" s="35"/>
      <c r="O1395" s="35"/>
      <c r="P1395" s="35"/>
      <c r="Q1395" s="35"/>
      <c r="S1395" s="82"/>
      <c r="T1395" s="137"/>
      <c r="W1395" s="136"/>
      <c r="X1395" s="136"/>
      <c r="Y1395" s="136"/>
      <c r="Z1395" s="136"/>
    </row>
    <row r="1396" spans="2:26" x14ac:dyDescent="0.15">
      <c r="B1396" s="4"/>
      <c r="D1396" s="35"/>
      <c r="E1396" s="35"/>
      <c r="I1396" s="35"/>
      <c r="M1396" s="35"/>
      <c r="N1396" s="35"/>
      <c r="O1396" s="35"/>
      <c r="P1396" s="35"/>
      <c r="Q1396" s="35"/>
      <c r="S1396" s="82"/>
      <c r="T1396" s="137"/>
      <c r="W1396" s="136"/>
      <c r="X1396" s="136"/>
      <c r="Y1396" s="136"/>
      <c r="Z1396" s="136"/>
    </row>
    <row r="1397" spans="2:26" x14ac:dyDescent="0.15">
      <c r="B1397" s="4"/>
      <c r="D1397" s="35"/>
      <c r="E1397" s="35"/>
      <c r="I1397" s="35"/>
      <c r="M1397" s="35"/>
      <c r="N1397" s="35"/>
      <c r="O1397" s="35"/>
      <c r="P1397" s="35"/>
      <c r="Q1397" s="35"/>
      <c r="S1397" s="82"/>
      <c r="T1397" s="137"/>
      <c r="W1397" s="136"/>
      <c r="X1397" s="136"/>
      <c r="Y1397" s="136"/>
      <c r="Z1397" s="136"/>
    </row>
    <row r="1398" spans="2:26" x14ac:dyDescent="0.15">
      <c r="B1398" s="4"/>
      <c r="D1398" s="35"/>
      <c r="E1398" s="35"/>
      <c r="I1398" s="35"/>
      <c r="M1398" s="35"/>
      <c r="N1398" s="35"/>
      <c r="O1398" s="35"/>
      <c r="P1398" s="35"/>
      <c r="Q1398" s="35"/>
      <c r="S1398" s="82"/>
      <c r="T1398" s="137"/>
      <c r="W1398" s="136"/>
      <c r="X1398" s="136"/>
      <c r="Y1398" s="136"/>
      <c r="Z1398" s="136"/>
    </row>
    <row r="1399" spans="2:26" x14ac:dyDescent="0.15">
      <c r="B1399" s="4"/>
      <c r="D1399" s="35"/>
      <c r="E1399" s="35"/>
      <c r="I1399" s="35"/>
      <c r="M1399" s="35"/>
      <c r="N1399" s="35"/>
      <c r="O1399" s="35"/>
      <c r="P1399" s="35"/>
      <c r="Q1399" s="35"/>
      <c r="S1399" s="82"/>
      <c r="T1399" s="137"/>
      <c r="W1399" s="136"/>
      <c r="X1399" s="136"/>
      <c r="Y1399" s="136"/>
      <c r="Z1399" s="136"/>
    </row>
    <row r="1400" spans="2:26" x14ac:dyDescent="0.15">
      <c r="B1400" s="4"/>
      <c r="D1400" s="35"/>
      <c r="E1400" s="35"/>
      <c r="I1400" s="35"/>
      <c r="M1400" s="35"/>
      <c r="N1400" s="35"/>
      <c r="O1400" s="35"/>
      <c r="P1400" s="35"/>
      <c r="Q1400" s="35"/>
      <c r="S1400" s="82"/>
      <c r="T1400" s="137"/>
      <c r="W1400" s="136"/>
      <c r="X1400" s="136"/>
      <c r="Y1400" s="136"/>
      <c r="Z1400" s="136"/>
    </row>
    <row r="1401" spans="2:26" x14ac:dyDescent="0.15">
      <c r="B1401" s="4"/>
      <c r="D1401" s="35"/>
      <c r="E1401" s="35"/>
      <c r="I1401" s="35"/>
      <c r="M1401" s="35"/>
      <c r="N1401" s="35"/>
      <c r="O1401" s="35"/>
      <c r="P1401" s="35"/>
      <c r="Q1401" s="35"/>
      <c r="S1401" s="82"/>
      <c r="T1401" s="137"/>
      <c r="W1401" s="136"/>
      <c r="X1401" s="136"/>
      <c r="Y1401" s="136"/>
      <c r="Z1401" s="136"/>
    </row>
    <row r="1402" spans="2:26" x14ac:dyDescent="0.15">
      <c r="B1402" s="4"/>
      <c r="D1402" s="35"/>
      <c r="E1402" s="35"/>
      <c r="I1402" s="35"/>
      <c r="M1402" s="35"/>
      <c r="N1402" s="35"/>
      <c r="O1402" s="35"/>
      <c r="P1402" s="35"/>
      <c r="Q1402" s="35"/>
      <c r="S1402" s="82"/>
      <c r="T1402" s="137"/>
      <c r="W1402" s="136"/>
      <c r="X1402" s="136"/>
      <c r="Y1402" s="136"/>
      <c r="Z1402" s="136"/>
    </row>
    <row r="1403" spans="2:26" x14ac:dyDescent="0.15">
      <c r="B1403" s="4"/>
      <c r="D1403" s="35"/>
      <c r="E1403" s="35"/>
      <c r="I1403" s="35"/>
      <c r="M1403" s="35"/>
      <c r="N1403" s="35"/>
      <c r="O1403" s="35"/>
      <c r="P1403" s="35"/>
      <c r="Q1403" s="35"/>
      <c r="S1403" s="82"/>
      <c r="T1403" s="137"/>
      <c r="W1403" s="136"/>
      <c r="X1403" s="136"/>
      <c r="Y1403" s="136"/>
      <c r="Z1403" s="136"/>
    </row>
    <row r="1404" spans="2:26" x14ac:dyDescent="0.15">
      <c r="B1404" s="4"/>
      <c r="D1404" s="35"/>
      <c r="E1404" s="35"/>
      <c r="I1404" s="35"/>
      <c r="M1404" s="35"/>
      <c r="N1404" s="35"/>
      <c r="O1404" s="35"/>
      <c r="P1404" s="35"/>
      <c r="Q1404" s="35"/>
      <c r="S1404" s="82"/>
      <c r="T1404" s="137"/>
      <c r="W1404" s="136"/>
      <c r="X1404" s="136"/>
      <c r="Y1404" s="136"/>
      <c r="Z1404" s="136"/>
    </row>
    <row r="1405" spans="2:26" x14ac:dyDescent="0.15">
      <c r="B1405" s="4"/>
      <c r="D1405" s="35"/>
      <c r="E1405" s="35"/>
      <c r="I1405" s="35"/>
      <c r="M1405" s="35"/>
      <c r="N1405" s="35"/>
      <c r="O1405" s="35"/>
      <c r="P1405" s="35"/>
      <c r="Q1405" s="35"/>
      <c r="S1405" s="82"/>
      <c r="T1405" s="137"/>
      <c r="W1405" s="136"/>
      <c r="X1405" s="136"/>
      <c r="Y1405" s="136"/>
      <c r="Z1405" s="136"/>
    </row>
    <row r="1406" spans="2:26" x14ac:dyDescent="0.15">
      <c r="B1406" s="4"/>
      <c r="D1406" s="35"/>
      <c r="E1406" s="35"/>
      <c r="I1406" s="35"/>
      <c r="M1406" s="35"/>
      <c r="N1406" s="35"/>
      <c r="O1406" s="35"/>
      <c r="P1406" s="35"/>
      <c r="Q1406" s="35"/>
      <c r="S1406" s="82"/>
      <c r="T1406" s="137"/>
      <c r="W1406" s="136"/>
      <c r="X1406" s="136"/>
      <c r="Y1406" s="136"/>
      <c r="Z1406" s="136"/>
    </row>
    <row r="1407" spans="2:26" x14ac:dyDescent="0.15">
      <c r="B1407" s="4"/>
      <c r="D1407" s="35"/>
      <c r="E1407" s="35"/>
      <c r="I1407" s="35"/>
      <c r="M1407" s="35"/>
      <c r="N1407" s="35"/>
      <c r="O1407" s="35"/>
      <c r="P1407" s="35"/>
      <c r="Q1407" s="35"/>
      <c r="S1407" s="82"/>
      <c r="T1407" s="137"/>
      <c r="W1407" s="136"/>
      <c r="X1407" s="136"/>
      <c r="Y1407" s="136"/>
      <c r="Z1407" s="136"/>
    </row>
    <row r="1408" spans="2:26" x14ac:dyDescent="0.15">
      <c r="B1408" s="4"/>
      <c r="D1408" s="35"/>
      <c r="E1408" s="35"/>
      <c r="I1408" s="35"/>
      <c r="M1408" s="35"/>
      <c r="N1408" s="35"/>
      <c r="O1408" s="35"/>
      <c r="P1408" s="35"/>
      <c r="Q1408" s="35"/>
      <c r="S1408" s="82"/>
      <c r="T1408" s="137"/>
      <c r="W1408" s="136"/>
      <c r="X1408" s="136"/>
      <c r="Y1408" s="136"/>
      <c r="Z1408" s="136"/>
    </row>
    <row r="1409" spans="2:26" x14ac:dyDescent="0.15">
      <c r="B1409" s="4"/>
      <c r="D1409" s="35"/>
      <c r="E1409" s="35"/>
      <c r="I1409" s="35"/>
      <c r="M1409" s="35"/>
      <c r="N1409" s="35"/>
      <c r="O1409" s="35"/>
      <c r="P1409" s="35"/>
      <c r="Q1409" s="35"/>
      <c r="S1409" s="82"/>
      <c r="T1409" s="137"/>
      <c r="W1409" s="136"/>
      <c r="X1409" s="136"/>
      <c r="Y1409" s="136"/>
      <c r="Z1409" s="136"/>
    </row>
    <row r="1410" spans="2:26" x14ac:dyDescent="0.15">
      <c r="B1410" s="4"/>
      <c r="D1410" s="35"/>
      <c r="E1410" s="35"/>
      <c r="I1410" s="35"/>
      <c r="M1410" s="35"/>
      <c r="N1410" s="35"/>
      <c r="O1410" s="35"/>
      <c r="P1410" s="35"/>
      <c r="Q1410" s="35"/>
      <c r="S1410" s="82"/>
      <c r="T1410" s="137"/>
      <c r="W1410" s="136"/>
      <c r="X1410" s="136"/>
      <c r="Y1410" s="136"/>
      <c r="Z1410" s="136"/>
    </row>
    <row r="1411" spans="2:26" x14ac:dyDescent="0.15">
      <c r="B1411" s="4"/>
      <c r="D1411" s="35"/>
      <c r="E1411" s="35"/>
      <c r="I1411" s="35"/>
      <c r="M1411" s="35"/>
      <c r="N1411" s="35"/>
      <c r="O1411" s="35"/>
      <c r="P1411" s="35"/>
      <c r="Q1411" s="35"/>
      <c r="S1411" s="82"/>
      <c r="T1411" s="137"/>
      <c r="W1411" s="136"/>
      <c r="X1411" s="136"/>
      <c r="Y1411" s="136"/>
      <c r="Z1411" s="136"/>
    </row>
    <row r="1412" spans="2:26" x14ac:dyDescent="0.15">
      <c r="B1412" s="4"/>
      <c r="D1412" s="35"/>
      <c r="E1412" s="35"/>
      <c r="I1412" s="35"/>
      <c r="M1412" s="35"/>
      <c r="N1412" s="35"/>
      <c r="O1412" s="35"/>
      <c r="P1412" s="35"/>
      <c r="Q1412" s="35"/>
      <c r="S1412" s="82"/>
      <c r="T1412" s="137"/>
      <c r="W1412" s="136"/>
      <c r="X1412" s="136"/>
      <c r="Y1412" s="136"/>
      <c r="Z1412" s="136"/>
    </row>
    <row r="1413" spans="2:26" x14ac:dyDescent="0.15">
      <c r="B1413" s="4"/>
      <c r="D1413" s="35"/>
      <c r="E1413" s="35"/>
      <c r="I1413" s="35"/>
      <c r="M1413" s="35"/>
      <c r="N1413" s="35"/>
      <c r="O1413" s="35"/>
      <c r="P1413" s="35"/>
      <c r="Q1413" s="35"/>
      <c r="S1413" s="82"/>
      <c r="T1413" s="137"/>
      <c r="W1413" s="136"/>
      <c r="X1413" s="136"/>
      <c r="Y1413" s="136"/>
      <c r="Z1413" s="136"/>
    </row>
    <row r="1414" spans="2:26" x14ac:dyDescent="0.15">
      <c r="B1414" s="4"/>
      <c r="D1414" s="35"/>
      <c r="E1414" s="35"/>
      <c r="I1414" s="35"/>
      <c r="M1414" s="35"/>
      <c r="N1414" s="35"/>
      <c r="O1414" s="35"/>
      <c r="P1414" s="35"/>
      <c r="Q1414" s="35"/>
      <c r="S1414" s="82"/>
      <c r="T1414" s="137"/>
      <c r="W1414" s="136"/>
      <c r="X1414" s="136"/>
      <c r="Y1414" s="136"/>
      <c r="Z1414" s="136"/>
    </row>
    <row r="1415" spans="2:26" x14ac:dyDescent="0.15">
      <c r="B1415" s="4"/>
      <c r="D1415" s="35"/>
      <c r="E1415" s="35"/>
      <c r="I1415" s="35"/>
      <c r="M1415" s="35"/>
      <c r="N1415" s="35"/>
      <c r="O1415" s="35"/>
      <c r="P1415" s="35"/>
      <c r="Q1415" s="35"/>
      <c r="S1415" s="82"/>
      <c r="T1415" s="137"/>
      <c r="W1415" s="136"/>
      <c r="X1415" s="136"/>
      <c r="Y1415" s="136"/>
      <c r="Z1415" s="136"/>
    </row>
    <row r="1416" spans="2:26" x14ac:dyDescent="0.15">
      <c r="B1416" s="4"/>
      <c r="D1416" s="35"/>
      <c r="E1416" s="35"/>
      <c r="I1416" s="35"/>
      <c r="M1416" s="35"/>
      <c r="N1416" s="35"/>
      <c r="O1416" s="35"/>
      <c r="P1416" s="35"/>
      <c r="Q1416" s="35"/>
      <c r="S1416" s="82"/>
      <c r="T1416" s="137"/>
      <c r="W1416" s="136"/>
      <c r="X1416" s="136"/>
      <c r="Y1416" s="136"/>
      <c r="Z1416" s="136"/>
    </row>
    <row r="1417" spans="2:26" x14ac:dyDescent="0.15">
      <c r="B1417" s="4"/>
      <c r="D1417" s="35"/>
      <c r="E1417" s="35"/>
      <c r="I1417" s="35"/>
      <c r="M1417" s="35"/>
      <c r="N1417" s="35"/>
      <c r="O1417" s="35"/>
      <c r="P1417" s="35"/>
      <c r="Q1417" s="35"/>
      <c r="S1417" s="82"/>
      <c r="T1417" s="137"/>
      <c r="W1417" s="136"/>
      <c r="X1417" s="136"/>
      <c r="Y1417" s="136"/>
      <c r="Z1417" s="136"/>
    </row>
    <row r="1418" spans="2:26" x14ac:dyDescent="0.15">
      <c r="B1418" s="4"/>
      <c r="D1418" s="35"/>
      <c r="E1418" s="35"/>
      <c r="I1418" s="35"/>
      <c r="M1418" s="35"/>
      <c r="N1418" s="35"/>
      <c r="O1418" s="35"/>
      <c r="P1418" s="35"/>
      <c r="Q1418" s="35"/>
      <c r="S1418" s="82"/>
      <c r="T1418" s="137"/>
      <c r="W1418" s="136"/>
      <c r="X1418" s="136"/>
      <c r="Y1418" s="136"/>
      <c r="Z1418" s="136"/>
    </row>
    <row r="1419" spans="2:26" x14ac:dyDescent="0.15">
      <c r="B1419" s="4"/>
      <c r="D1419" s="35"/>
      <c r="E1419" s="35"/>
      <c r="I1419" s="35"/>
      <c r="M1419" s="35"/>
      <c r="N1419" s="35"/>
      <c r="O1419" s="35"/>
      <c r="P1419" s="35"/>
      <c r="Q1419" s="35"/>
      <c r="S1419" s="82"/>
      <c r="T1419" s="137"/>
      <c r="W1419" s="136"/>
      <c r="X1419" s="136"/>
      <c r="Y1419" s="136"/>
      <c r="Z1419" s="136"/>
    </row>
    <row r="1420" spans="2:26" x14ac:dyDescent="0.15">
      <c r="B1420" s="4"/>
      <c r="D1420" s="35"/>
      <c r="E1420" s="35"/>
      <c r="I1420" s="35"/>
      <c r="M1420" s="35"/>
      <c r="N1420" s="35"/>
      <c r="O1420" s="35"/>
      <c r="P1420" s="35"/>
      <c r="Q1420" s="35"/>
      <c r="S1420" s="82"/>
      <c r="T1420" s="137"/>
      <c r="W1420" s="136"/>
      <c r="X1420" s="136"/>
      <c r="Y1420" s="136"/>
      <c r="Z1420" s="136"/>
    </row>
    <row r="1421" spans="2:26" x14ac:dyDescent="0.15">
      <c r="B1421" s="4"/>
      <c r="D1421" s="35"/>
      <c r="E1421" s="35"/>
      <c r="I1421" s="35"/>
      <c r="M1421" s="35"/>
      <c r="N1421" s="35"/>
      <c r="O1421" s="35"/>
      <c r="P1421" s="35"/>
      <c r="Q1421" s="35"/>
      <c r="S1421" s="82"/>
      <c r="T1421" s="137"/>
      <c r="W1421" s="136"/>
      <c r="X1421" s="136"/>
      <c r="Y1421" s="136"/>
      <c r="Z1421" s="136"/>
    </row>
    <row r="1422" spans="2:26" x14ac:dyDescent="0.15">
      <c r="B1422" s="4"/>
      <c r="D1422" s="35"/>
      <c r="E1422" s="35"/>
      <c r="I1422" s="35"/>
      <c r="M1422" s="35"/>
      <c r="N1422" s="35"/>
      <c r="O1422" s="35"/>
      <c r="P1422" s="35"/>
      <c r="Q1422" s="35"/>
      <c r="S1422" s="82"/>
      <c r="T1422" s="137"/>
      <c r="W1422" s="136"/>
      <c r="X1422" s="136"/>
      <c r="Y1422" s="136"/>
      <c r="Z1422" s="136"/>
    </row>
    <row r="1423" spans="2:26" x14ac:dyDescent="0.15">
      <c r="B1423" s="4"/>
      <c r="D1423" s="35"/>
      <c r="E1423" s="35"/>
      <c r="I1423" s="35"/>
      <c r="M1423" s="35"/>
      <c r="N1423" s="35"/>
      <c r="O1423" s="35"/>
      <c r="P1423" s="35"/>
      <c r="Q1423" s="35"/>
      <c r="S1423" s="82"/>
      <c r="T1423" s="137"/>
      <c r="W1423" s="136"/>
      <c r="X1423" s="136"/>
      <c r="Y1423" s="136"/>
      <c r="Z1423" s="136"/>
    </row>
    <row r="1424" spans="2:26" x14ac:dyDescent="0.15">
      <c r="B1424" s="4"/>
      <c r="D1424" s="35"/>
      <c r="E1424" s="35"/>
      <c r="I1424" s="35"/>
      <c r="M1424" s="35"/>
      <c r="N1424" s="35"/>
      <c r="O1424" s="35"/>
      <c r="P1424" s="35"/>
      <c r="Q1424" s="35"/>
      <c r="S1424" s="82"/>
      <c r="T1424" s="137"/>
      <c r="W1424" s="136"/>
      <c r="X1424" s="136"/>
      <c r="Y1424" s="136"/>
      <c r="Z1424" s="136"/>
    </row>
    <row r="1425" spans="2:26" x14ac:dyDescent="0.15">
      <c r="B1425" s="4"/>
      <c r="D1425" s="35"/>
      <c r="E1425" s="35"/>
      <c r="I1425" s="35"/>
      <c r="M1425" s="35"/>
      <c r="N1425" s="35"/>
      <c r="O1425" s="35"/>
      <c r="P1425" s="35"/>
      <c r="Q1425" s="35"/>
      <c r="S1425" s="82"/>
      <c r="T1425" s="137"/>
      <c r="W1425" s="136"/>
      <c r="X1425" s="136"/>
      <c r="Y1425" s="136"/>
      <c r="Z1425" s="136"/>
    </row>
    <row r="1426" spans="2:26" x14ac:dyDescent="0.15">
      <c r="B1426" s="4"/>
      <c r="D1426" s="35"/>
      <c r="E1426" s="35"/>
      <c r="I1426" s="35"/>
      <c r="M1426" s="35"/>
      <c r="N1426" s="35"/>
      <c r="O1426" s="35"/>
      <c r="P1426" s="35"/>
      <c r="Q1426" s="35"/>
      <c r="S1426" s="82"/>
      <c r="T1426" s="137"/>
      <c r="W1426" s="136"/>
      <c r="X1426" s="136"/>
      <c r="Y1426" s="136"/>
      <c r="Z1426" s="136"/>
    </row>
    <row r="1427" spans="2:26" x14ac:dyDescent="0.15">
      <c r="B1427" s="4"/>
      <c r="D1427" s="35"/>
      <c r="E1427" s="35"/>
      <c r="I1427" s="35"/>
      <c r="M1427" s="35"/>
      <c r="N1427" s="35"/>
      <c r="O1427" s="35"/>
      <c r="P1427" s="35"/>
      <c r="Q1427" s="35"/>
      <c r="S1427" s="82"/>
      <c r="T1427" s="137"/>
      <c r="W1427" s="136"/>
      <c r="X1427" s="136"/>
      <c r="Y1427" s="136"/>
      <c r="Z1427" s="136"/>
    </row>
    <row r="1428" spans="2:26" x14ac:dyDescent="0.15">
      <c r="B1428" s="4"/>
      <c r="D1428" s="35"/>
      <c r="E1428" s="35"/>
      <c r="I1428" s="35"/>
      <c r="M1428" s="35"/>
      <c r="N1428" s="35"/>
      <c r="O1428" s="35"/>
      <c r="P1428" s="35"/>
      <c r="Q1428" s="35"/>
      <c r="S1428" s="82"/>
      <c r="T1428" s="137"/>
      <c r="W1428" s="136"/>
      <c r="X1428" s="136"/>
      <c r="Y1428" s="136"/>
      <c r="Z1428" s="136"/>
    </row>
    <row r="1429" spans="2:26" x14ac:dyDescent="0.15">
      <c r="B1429" s="4"/>
      <c r="D1429" s="35"/>
      <c r="E1429" s="35"/>
      <c r="I1429" s="35"/>
      <c r="M1429" s="35"/>
      <c r="N1429" s="35"/>
      <c r="O1429" s="35"/>
      <c r="P1429" s="35"/>
      <c r="Q1429" s="35"/>
      <c r="S1429" s="82"/>
      <c r="T1429" s="137"/>
      <c r="W1429" s="136"/>
      <c r="X1429" s="136"/>
      <c r="Y1429" s="136"/>
      <c r="Z1429" s="136"/>
    </row>
    <row r="1430" spans="2:26" x14ac:dyDescent="0.15">
      <c r="B1430" s="4"/>
      <c r="D1430" s="35"/>
      <c r="E1430" s="35"/>
      <c r="I1430" s="35"/>
      <c r="M1430" s="35"/>
      <c r="N1430" s="35"/>
      <c r="O1430" s="35"/>
      <c r="P1430" s="35"/>
      <c r="Q1430" s="35"/>
      <c r="S1430" s="82"/>
      <c r="T1430" s="137"/>
      <c r="W1430" s="136"/>
      <c r="X1430" s="136"/>
      <c r="Y1430" s="136"/>
      <c r="Z1430" s="136"/>
    </row>
    <row r="1431" spans="2:26" x14ac:dyDescent="0.15">
      <c r="B1431" s="4"/>
      <c r="D1431" s="35"/>
      <c r="E1431" s="35"/>
      <c r="I1431" s="35"/>
      <c r="M1431" s="35"/>
      <c r="N1431" s="35"/>
      <c r="O1431" s="35"/>
      <c r="P1431" s="35"/>
      <c r="Q1431" s="35"/>
      <c r="S1431" s="82"/>
      <c r="T1431" s="137"/>
      <c r="W1431" s="136"/>
      <c r="X1431" s="136"/>
      <c r="Y1431" s="136"/>
      <c r="Z1431" s="136"/>
    </row>
    <row r="1432" spans="2:26" x14ac:dyDescent="0.15">
      <c r="B1432" s="4"/>
      <c r="D1432" s="35"/>
      <c r="E1432" s="35"/>
      <c r="I1432" s="35"/>
      <c r="M1432" s="35"/>
      <c r="N1432" s="35"/>
      <c r="O1432" s="35"/>
      <c r="P1432" s="35"/>
      <c r="Q1432" s="35"/>
      <c r="S1432" s="82"/>
      <c r="T1432" s="137"/>
      <c r="W1432" s="136"/>
      <c r="X1432" s="136"/>
      <c r="Y1432" s="136"/>
      <c r="Z1432" s="136"/>
    </row>
    <row r="1433" spans="2:26" x14ac:dyDescent="0.15">
      <c r="B1433" s="4"/>
      <c r="D1433" s="35"/>
      <c r="E1433" s="35"/>
      <c r="I1433" s="35"/>
      <c r="M1433" s="35"/>
      <c r="N1433" s="35"/>
      <c r="O1433" s="35"/>
      <c r="P1433" s="35"/>
      <c r="Q1433" s="35"/>
      <c r="S1433" s="82"/>
      <c r="T1433" s="137"/>
      <c r="W1433" s="136"/>
      <c r="X1433" s="136"/>
      <c r="Y1433" s="136"/>
      <c r="Z1433" s="136"/>
    </row>
    <row r="1434" spans="2:26" x14ac:dyDescent="0.15">
      <c r="B1434" s="4"/>
      <c r="D1434" s="35"/>
      <c r="E1434" s="35"/>
      <c r="I1434" s="35"/>
      <c r="M1434" s="35"/>
      <c r="N1434" s="35"/>
      <c r="O1434" s="35"/>
      <c r="P1434" s="35"/>
      <c r="Q1434" s="35"/>
      <c r="S1434" s="82"/>
      <c r="T1434" s="137"/>
      <c r="W1434" s="136"/>
      <c r="X1434" s="136"/>
      <c r="Y1434" s="136"/>
      <c r="Z1434" s="136"/>
    </row>
    <row r="1435" spans="2:26" x14ac:dyDescent="0.15">
      <c r="B1435" s="4"/>
      <c r="D1435" s="35"/>
      <c r="E1435" s="35"/>
      <c r="I1435" s="35"/>
      <c r="M1435" s="35"/>
      <c r="N1435" s="35"/>
      <c r="O1435" s="35"/>
      <c r="P1435" s="35"/>
      <c r="Q1435" s="35"/>
      <c r="S1435" s="82"/>
      <c r="T1435" s="137"/>
      <c r="W1435" s="136"/>
      <c r="X1435" s="136"/>
      <c r="Y1435" s="136"/>
      <c r="Z1435" s="136"/>
    </row>
    <row r="1436" spans="2:26" x14ac:dyDescent="0.15">
      <c r="B1436" s="4"/>
      <c r="D1436" s="35"/>
      <c r="E1436" s="35"/>
      <c r="I1436" s="35"/>
      <c r="M1436" s="35"/>
      <c r="N1436" s="35"/>
      <c r="O1436" s="35"/>
      <c r="P1436" s="35"/>
      <c r="Q1436" s="35"/>
      <c r="S1436" s="82"/>
      <c r="T1436" s="137"/>
      <c r="W1436" s="136"/>
      <c r="X1436" s="136"/>
      <c r="Y1436" s="136"/>
      <c r="Z1436" s="136"/>
    </row>
    <row r="1437" spans="2:26" x14ac:dyDescent="0.15">
      <c r="B1437" s="4"/>
      <c r="D1437" s="35"/>
      <c r="E1437" s="35"/>
      <c r="I1437" s="35"/>
      <c r="M1437" s="35"/>
      <c r="N1437" s="35"/>
      <c r="O1437" s="35"/>
      <c r="P1437" s="35"/>
      <c r="Q1437" s="35"/>
      <c r="S1437" s="82"/>
      <c r="T1437" s="137"/>
      <c r="W1437" s="136"/>
      <c r="X1437" s="136"/>
      <c r="Y1437" s="136"/>
      <c r="Z1437" s="136"/>
    </row>
    <row r="1438" spans="2:26" x14ac:dyDescent="0.15">
      <c r="B1438" s="4"/>
      <c r="D1438" s="35"/>
      <c r="E1438" s="35"/>
      <c r="I1438" s="35"/>
      <c r="M1438" s="35"/>
      <c r="N1438" s="35"/>
      <c r="O1438" s="35"/>
      <c r="P1438" s="35"/>
      <c r="Q1438" s="35"/>
      <c r="S1438" s="82"/>
      <c r="T1438" s="137"/>
      <c r="W1438" s="136"/>
      <c r="X1438" s="136"/>
      <c r="Y1438" s="136"/>
      <c r="Z1438" s="136"/>
    </row>
    <row r="1439" spans="2:26" x14ac:dyDescent="0.15">
      <c r="B1439" s="4"/>
      <c r="D1439" s="35"/>
      <c r="E1439" s="35"/>
      <c r="I1439" s="35"/>
      <c r="M1439" s="35"/>
      <c r="N1439" s="35"/>
      <c r="O1439" s="35"/>
      <c r="P1439" s="35"/>
      <c r="Q1439" s="35"/>
      <c r="S1439" s="82"/>
      <c r="T1439" s="137"/>
      <c r="W1439" s="136"/>
      <c r="X1439" s="136"/>
      <c r="Y1439" s="136"/>
      <c r="Z1439" s="136"/>
    </row>
    <row r="1440" spans="2:26" x14ac:dyDescent="0.15">
      <c r="B1440" s="4"/>
      <c r="D1440" s="35"/>
      <c r="E1440" s="35"/>
      <c r="I1440" s="35"/>
      <c r="M1440" s="35"/>
      <c r="N1440" s="35"/>
      <c r="O1440" s="35"/>
      <c r="P1440" s="35"/>
      <c r="Q1440" s="35"/>
      <c r="S1440" s="82"/>
      <c r="T1440" s="137"/>
      <c r="W1440" s="136"/>
      <c r="X1440" s="136"/>
      <c r="Y1440" s="136"/>
      <c r="Z1440" s="136"/>
    </row>
    <row r="1441" spans="2:26" x14ac:dyDescent="0.15">
      <c r="B1441" s="4"/>
      <c r="D1441" s="35"/>
      <c r="E1441" s="35"/>
      <c r="I1441" s="35"/>
      <c r="M1441" s="35"/>
      <c r="N1441" s="35"/>
      <c r="O1441" s="35"/>
      <c r="P1441" s="35"/>
      <c r="Q1441" s="35"/>
      <c r="S1441" s="82"/>
      <c r="T1441" s="137"/>
      <c r="W1441" s="136"/>
      <c r="X1441" s="136"/>
      <c r="Y1441" s="136"/>
      <c r="Z1441" s="136"/>
    </row>
    <row r="1442" spans="2:26" x14ac:dyDescent="0.15">
      <c r="B1442" s="4"/>
      <c r="D1442" s="35"/>
      <c r="E1442" s="35"/>
      <c r="I1442" s="35"/>
      <c r="M1442" s="35"/>
      <c r="N1442" s="35"/>
      <c r="O1442" s="35"/>
      <c r="P1442" s="35"/>
      <c r="Q1442" s="35"/>
      <c r="S1442" s="82"/>
      <c r="T1442" s="137"/>
      <c r="W1442" s="136"/>
      <c r="X1442" s="136"/>
      <c r="Y1442" s="136"/>
      <c r="Z1442" s="136"/>
    </row>
    <row r="1443" spans="2:26" x14ac:dyDescent="0.15">
      <c r="B1443" s="4"/>
      <c r="D1443" s="35"/>
      <c r="E1443" s="35"/>
      <c r="I1443" s="35"/>
      <c r="M1443" s="35"/>
      <c r="N1443" s="35"/>
      <c r="O1443" s="35"/>
      <c r="P1443" s="35"/>
      <c r="Q1443" s="35"/>
      <c r="S1443" s="82"/>
      <c r="T1443" s="137"/>
      <c r="W1443" s="136"/>
      <c r="X1443" s="136"/>
      <c r="Y1443" s="136"/>
      <c r="Z1443" s="136"/>
    </row>
    <row r="1444" spans="2:26" x14ac:dyDescent="0.15">
      <c r="B1444" s="4"/>
      <c r="D1444" s="35"/>
      <c r="E1444" s="35"/>
      <c r="I1444" s="35"/>
      <c r="M1444" s="35"/>
      <c r="N1444" s="35"/>
      <c r="O1444" s="35"/>
      <c r="P1444" s="35"/>
      <c r="Q1444" s="35"/>
      <c r="S1444" s="82"/>
      <c r="T1444" s="137"/>
      <c r="W1444" s="136"/>
      <c r="X1444" s="136"/>
      <c r="Y1444" s="136"/>
      <c r="Z1444" s="136"/>
    </row>
    <row r="1445" spans="2:26" x14ac:dyDescent="0.15">
      <c r="B1445" s="4"/>
      <c r="D1445" s="35"/>
      <c r="E1445" s="35"/>
      <c r="I1445" s="35"/>
      <c r="M1445" s="35"/>
      <c r="N1445" s="35"/>
      <c r="O1445" s="35"/>
      <c r="P1445" s="35"/>
      <c r="Q1445" s="35"/>
      <c r="S1445" s="82"/>
      <c r="T1445" s="137"/>
      <c r="W1445" s="136"/>
      <c r="X1445" s="136"/>
      <c r="Y1445" s="136"/>
      <c r="Z1445" s="136"/>
    </row>
    <row r="1446" spans="2:26" x14ac:dyDescent="0.15">
      <c r="B1446" s="4"/>
      <c r="D1446" s="35"/>
      <c r="E1446" s="35"/>
      <c r="I1446" s="35"/>
      <c r="M1446" s="35"/>
      <c r="N1446" s="35"/>
      <c r="O1446" s="35"/>
      <c r="P1446" s="35"/>
      <c r="Q1446" s="35"/>
      <c r="S1446" s="82"/>
      <c r="T1446" s="137"/>
      <c r="W1446" s="136"/>
      <c r="X1446" s="136"/>
      <c r="Y1446" s="136"/>
      <c r="Z1446" s="136"/>
    </row>
    <row r="1447" spans="2:26" x14ac:dyDescent="0.15">
      <c r="B1447" s="4"/>
      <c r="D1447" s="35"/>
      <c r="E1447" s="35"/>
      <c r="I1447" s="35"/>
      <c r="M1447" s="35"/>
      <c r="N1447" s="35"/>
      <c r="O1447" s="35"/>
      <c r="P1447" s="35"/>
      <c r="Q1447" s="35"/>
      <c r="S1447" s="82"/>
      <c r="T1447" s="137"/>
      <c r="W1447" s="136"/>
      <c r="X1447" s="136"/>
      <c r="Y1447" s="136"/>
      <c r="Z1447" s="136"/>
    </row>
    <row r="1448" spans="2:26" x14ac:dyDescent="0.15">
      <c r="B1448" s="4"/>
      <c r="D1448" s="35"/>
      <c r="E1448" s="35"/>
      <c r="I1448" s="35"/>
      <c r="M1448" s="35"/>
      <c r="N1448" s="35"/>
      <c r="O1448" s="35"/>
      <c r="P1448" s="35"/>
      <c r="Q1448" s="35"/>
      <c r="S1448" s="82"/>
      <c r="T1448" s="137"/>
      <c r="W1448" s="136"/>
      <c r="X1448" s="136"/>
      <c r="Y1448" s="136"/>
      <c r="Z1448" s="136"/>
    </row>
    <row r="1449" spans="2:26" x14ac:dyDescent="0.15">
      <c r="B1449" s="4"/>
      <c r="D1449" s="35"/>
      <c r="E1449" s="35"/>
      <c r="I1449" s="35"/>
      <c r="M1449" s="35"/>
      <c r="N1449" s="35"/>
      <c r="O1449" s="35"/>
      <c r="P1449" s="35"/>
      <c r="Q1449" s="35"/>
      <c r="S1449" s="82"/>
      <c r="T1449" s="137"/>
      <c r="W1449" s="136"/>
      <c r="X1449" s="136"/>
      <c r="Y1449" s="136"/>
      <c r="Z1449" s="136"/>
    </row>
    <row r="1450" spans="2:26" x14ac:dyDescent="0.15">
      <c r="B1450" s="4"/>
      <c r="D1450" s="35"/>
      <c r="E1450" s="35"/>
      <c r="I1450" s="35"/>
      <c r="M1450" s="35"/>
      <c r="N1450" s="35"/>
      <c r="O1450" s="35"/>
      <c r="P1450" s="35"/>
      <c r="Q1450" s="35"/>
      <c r="S1450" s="82"/>
      <c r="T1450" s="137"/>
      <c r="W1450" s="136"/>
      <c r="X1450" s="136"/>
      <c r="Y1450" s="136"/>
      <c r="Z1450" s="136"/>
    </row>
    <row r="1451" spans="2:26" x14ac:dyDescent="0.15">
      <c r="B1451" s="4"/>
      <c r="D1451" s="35"/>
      <c r="E1451" s="35"/>
      <c r="I1451" s="35"/>
      <c r="M1451" s="35"/>
      <c r="N1451" s="35"/>
      <c r="O1451" s="35"/>
      <c r="P1451" s="35"/>
      <c r="Q1451" s="35"/>
      <c r="S1451" s="82"/>
      <c r="T1451" s="137"/>
      <c r="W1451" s="136"/>
      <c r="X1451" s="136"/>
      <c r="Y1451" s="136"/>
      <c r="Z1451" s="136"/>
    </row>
    <row r="1452" spans="2:26" x14ac:dyDescent="0.15">
      <c r="B1452" s="4"/>
      <c r="D1452" s="35"/>
      <c r="E1452" s="35"/>
      <c r="I1452" s="35"/>
      <c r="M1452" s="35"/>
      <c r="N1452" s="35"/>
      <c r="O1452" s="35"/>
      <c r="P1452" s="35"/>
      <c r="Q1452" s="35"/>
      <c r="S1452" s="82"/>
      <c r="T1452" s="137"/>
      <c r="W1452" s="136"/>
      <c r="X1452" s="136"/>
      <c r="Y1452" s="136"/>
      <c r="Z1452" s="136"/>
    </row>
    <row r="1453" spans="2:26" x14ac:dyDescent="0.15">
      <c r="B1453" s="4"/>
      <c r="D1453" s="35"/>
      <c r="E1453" s="35"/>
      <c r="I1453" s="35"/>
      <c r="M1453" s="35"/>
      <c r="N1453" s="35"/>
      <c r="O1453" s="35"/>
      <c r="P1453" s="35"/>
      <c r="Q1453" s="35"/>
      <c r="S1453" s="82"/>
      <c r="T1453" s="137"/>
      <c r="W1453" s="136"/>
      <c r="X1453" s="136"/>
      <c r="Y1453" s="136"/>
      <c r="Z1453" s="136"/>
    </row>
    <row r="1454" spans="2:26" x14ac:dyDescent="0.15">
      <c r="B1454" s="4"/>
      <c r="D1454" s="35"/>
      <c r="E1454" s="35"/>
      <c r="I1454" s="35"/>
      <c r="M1454" s="35"/>
      <c r="N1454" s="35"/>
      <c r="O1454" s="35"/>
      <c r="P1454" s="35"/>
      <c r="Q1454" s="35"/>
      <c r="S1454" s="82"/>
      <c r="T1454" s="137"/>
      <c r="W1454" s="136"/>
      <c r="X1454" s="136"/>
      <c r="Y1454" s="136"/>
      <c r="Z1454" s="136"/>
    </row>
    <row r="1455" spans="2:26" x14ac:dyDescent="0.15">
      <c r="B1455" s="4"/>
      <c r="D1455" s="35"/>
      <c r="E1455" s="35"/>
      <c r="I1455" s="35"/>
      <c r="M1455" s="35"/>
      <c r="N1455" s="35"/>
      <c r="O1455" s="35"/>
      <c r="P1455" s="35"/>
      <c r="Q1455" s="35"/>
      <c r="S1455" s="82"/>
      <c r="T1455" s="137"/>
      <c r="W1455" s="136"/>
      <c r="X1455" s="136"/>
      <c r="Y1455" s="136"/>
      <c r="Z1455" s="136"/>
    </row>
    <row r="1456" spans="2:26" x14ac:dyDescent="0.15">
      <c r="B1456" s="4"/>
      <c r="D1456" s="35"/>
      <c r="E1456" s="35"/>
      <c r="I1456" s="35"/>
      <c r="M1456" s="35"/>
      <c r="N1456" s="35"/>
      <c r="O1456" s="35"/>
      <c r="P1456" s="35"/>
      <c r="Q1456" s="35"/>
      <c r="S1456" s="82"/>
      <c r="T1456" s="137"/>
      <c r="W1456" s="136"/>
      <c r="X1456" s="136"/>
      <c r="Y1456" s="136"/>
      <c r="Z1456" s="136"/>
    </row>
    <row r="1457" spans="2:26" x14ac:dyDescent="0.15">
      <c r="B1457" s="4"/>
      <c r="D1457" s="35"/>
      <c r="E1457" s="35"/>
      <c r="I1457" s="35"/>
      <c r="M1457" s="35"/>
      <c r="N1457" s="35"/>
      <c r="O1457" s="35"/>
      <c r="P1457" s="35"/>
      <c r="Q1457" s="35"/>
      <c r="S1457" s="82"/>
      <c r="T1457" s="137"/>
      <c r="W1457" s="136"/>
      <c r="X1457" s="136"/>
      <c r="Y1457" s="136"/>
      <c r="Z1457" s="136"/>
    </row>
    <row r="1458" spans="2:26" x14ac:dyDescent="0.15">
      <c r="B1458" s="4"/>
      <c r="D1458" s="35"/>
      <c r="E1458" s="35"/>
      <c r="I1458" s="35"/>
      <c r="M1458" s="35"/>
      <c r="N1458" s="35"/>
      <c r="O1458" s="35"/>
      <c r="P1458" s="35"/>
      <c r="Q1458" s="35"/>
      <c r="S1458" s="82"/>
      <c r="T1458" s="137"/>
      <c r="W1458" s="136"/>
      <c r="X1458" s="136"/>
      <c r="Y1458" s="136"/>
      <c r="Z1458" s="136"/>
    </row>
    <row r="1459" spans="2:26" x14ac:dyDescent="0.15">
      <c r="B1459" s="4"/>
      <c r="D1459" s="35"/>
      <c r="E1459" s="35"/>
      <c r="I1459" s="35"/>
      <c r="M1459" s="35"/>
      <c r="N1459" s="35"/>
      <c r="O1459" s="35"/>
      <c r="P1459" s="35"/>
      <c r="Q1459" s="35"/>
      <c r="S1459" s="82"/>
      <c r="T1459" s="137"/>
      <c r="W1459" s="136"/>
      <c r="X1459" s="136"/>
      <c r="Y1459" s="136"/>
      <c r="Z1459" s="136"/>
    </row>
    <row r="1460" spans="2:26" x14ac:dyDescent="0.15">
      <c r="B1460" s="4"/>
      <c r="D1460" s="35"/>
      <c r="E1460" s="35"/>
      <c r="I1460" s="35"/>
      <c r="M1460" s="35"/>
      <c r="N1460" s="35"/>
      <c r="O1460" s="35"/>
      <c r="P1460" s="35"/>
      <c r="Q1460" s="35"/>
      <c r="S1460" s="82"/>
      <c r="T1460" s="137"/>
      <c r="W1460" s="136"/>
      <c r="X1460" s="136"/>
      <c r="Y1460" s="136"/>
      <c r="Z1460" s="136"/>
    </row>
    <row r="1461" spans="2:26" x14ac:dyDescent="0.15">
      <c r="B1461" s="4"/>
      <c r="D1461" s="35"/>
      <c r="E1461" s="35"/>
      <c r="I1461" s="35"/>
      <c r="M1461" s="35"/>
      <c r="N1461" s="35"/>
      <c r="O1461" s="35"/>
      <c r="P1461" s="35"/>
      <c r="Q1461" s="35"/>
      <c r="S1461" s="82"/>
      <c r="T1461" s="137"/>
      <c r="W1461" s="136"/>
      <c r="X1461" s="136"/>
      <c r="Y1461" s="136"/>
      <c r="Z1461" s="136"/>
    </row>
    <row r="1462" spans="2:26" x14ac:dyDescent="0.15">
      <c r="B1462" s="4"/>
      <c r="D1462" s="35"/>
      <c r="E1462" s="35"/>
      <c r="I1462" s="35"/>
      <c r="M1462" s="35"/>
      <c r="N1462" s="35"/>
      <c r="O1462" s="35"/>
      <c r="P1462" s="35"/>
      <c r="Q1462" s="35"/>
      <c r="S1462" s="82"/>
      <c r="T1462" s="137"/>
      <c r="W1462" s="136"/>
      <c r="X1462" s="136"/>
      <c r="Y1462" s="136"/>
      <c r="Z1462" s="136"/>
    </row>
    <row r="1463" spans="2:26" x14ac:dyDescent="0.15">
      <c r="B1463" s="4"/>
      <c r="D1463" s="35"/>
      <c r="E1463" s="35"/>
      <c r="I1463" s="35"/>
      <c r="M1463" s="35"/>
      <c r="N1463" s="35"/>
      <c r="O1463" s="35"/>
      <c r="P1463" s="35"/>
      <c r="Q1463" s="35"/>
      <c r="S1463" s="82"/>
      <c r="T1463" s="137"/>
      <c r="W1463" s="136"/>
      <c r="X1463" s="136"/>
      <c r="Y1463" s="136"/>
      <c r="Z1463" s="136"/>
    </row>
    <row r="1464" spans="2:26" x14ac:dyDescent="0.15">
      <c r="B1464" s="4"/>
      <c r="D1464" s="35"/>
      <c r="E1464" s="35"/>
      <c r="I1464" s="35"/>
      <c r="M1464" s="35"/>
      <c r="N1464" s="35"/>
      <c r="O1464" s="35"/>
      <c r="P1464" s="35"/>
      <c r="Q1464" s="35"/>
      <c r="S1464" s="82"/>
      <c r="T1464" s="137"/>
      <c r="W1464" s="136"/>
      <c r="X1464" s="136"/>
      <c r="Y1464" s="136"/>
      <c r="Z1464" s="136"/>
    </row>
    <row r="1465" spans="2:26" x14ac:dyDescent="0.15">
      <c r="B1465" s="4"/>
      <c r="D1465" s="35"/>
      <c r="E1465" s="35"/>
      <c r="I1465" s="35"/>
      <c r="M1465" s="35"/>
      <c r="N1465" s="35"/>
      <c r="O1465" s="35"/>
      <c r="P1465" s="35"/>
      <c r="Q1465" s="35"/>
      <c r="S1465" s="82"/>
      <c r="T1465" s="137"/>
      <c r="W1465" s="136"/>
      <c r="X1465" s="136"/>
      <c r="Y1465" s="136"/>
      <c r="Z1465" s="136"/>
    </row>
    <row r="1466" spans="2:26" x14ac:dyDescent="0.15">
      <c r="B1466" s="4"/>
      <c r="D1466" s="35"/>
      <c r="E1466" s="35"/>
      <c r="I1466" s="35"/>
      <c r="M1466" s="35"/>
      <c r="N1466" s="35"/>
      <c r="O1466" s="35"/>
      <c r="P1466" s="35"/>
      <c r="Q1466" s="35"/>
      <c r="S1466" s="82"/>
      <c r="T1466" s="137"/>
      <c r="W1466" s="136"/>
      <c r="X1466" s="136"/>
      <c r="Y1466" s="136"/>
      <c r="Z1466" s="136"/>
    </row>
    <row r="1467" spans="2:26" x14ac:dyDescent="0.15">
      <c r="B1467" s="4"/>
      <c r="D1467" s="35"/>
      <c r="E1467" s="35"/>
      <c r="I1467" s="35"/>
      <c r="M1467" s="35"/>
      <c r="N1467" s="35"/>
      <c r="O1467" s="35"/>
      <c r="P1467" s="35"/>
      <c r="Q1467" s="35"/>
      <c r="S1467" s="82"/>
      <c r="T1467" s="137"/>
      <c r="W1467" s="136"/>
      <c r="X1467" s="136"/>
      <c r="Y1467" s="136"/>
      <c r="Z1467" s="136"/>
    </row>
    <row r="1468" spans="2:26" x14ac:dyDescent="0.15">
      <c r="B1468" s="4"/>
      <c r="D1468" s="35"/>
      <c r="E1468" s="35"/>
      <c r="I1468" s="35"/>
      <c r="M1468" s="35"/>
      <c r="N1468" s="35"/>
      <c r="O1468" s="35"/>
      <c r="P1468" s="35"/>
      <c r="Q1468" s="35"/>
      <c r="S1468" s="82"/>
      <c r="T1468" s="137"/>
      <c r="W1468" s="136"/>
      <c r="X1468" s="136"/>
      <c r="Y1468" s="136"/>
      <c r="Z1468" s="136"/>
    </row>
    <row r="1469" spans="2:26" x14ac:dyDescent="0.15">
      <c r="B1469" s="4"/>
      <c r="D1469" s="35"/>
      <c r="E1469" s="35"/>
      <c r="I1469" s="35"/>
      <c r="M1469" s="35"/>
      <c r="N1469" s="35"/>
      <c r="O1469" s="35"/>
      <c r="P1469" s="35"/>
      <c r="Q1469" s="35"/>
      <c r="S1469" s="82"/>
      <c r="T1469" s="137"/>
      <c r="W1469" s="136"/>
      <c r="X1469" s="136"/>
      <c r="Y1469" s="136"/>
      <c r="Z1469" s="136"/>
    </row>
    <row r="1470" spans="2:26" x14ac:dyDescent="0.15">
      <c r="B1470" s="4"/>
      <c r="D1470" s="35"/>
      <c r="E1470" s="35"/>
      <c r="I1470" s="35"/>
      <c r="M1470" s="35"/>
      <c r="N1470" s="35"/>
      <c r="O1470" s="35"/>
      <c r="P1470" s="35"/>
      <c r="Q1470" s="35"/>
      <c r="S1470" s="82"/>
      <c r="T1470" s="137"/>
      <c r="W1470" s="136"/>
      <c r="X1470" s="136"/>
      <c r="Y1470" s="136"/>
      <c r="Z1470" s="136"/>
    </row>
    <row r="1471" spans="2:26" x14ac:dyDescent="0.15">
      <c r="B1471" s="4"/>
      <c r="D1471" s="35"/>
      <c r="E1471" s="35"/>
      <c r="I1471" s="35"/>
      <c r="M1471" s="35"/>
      <c r="N1471" s="35"/>
      <c r="O1471" s="35"/>
      <c r="P1471" s="35"/>
      <c r="Q1471" s="35"/>
      <c r="S1471" s="82"/>
      <c r="T1471" s="137"/>
      <c r="W1471" s="136"/>
      <c r="X1471" s="136"/>
      <c r="Y1471" s="136"/>
      <c r="Z1471" s="136"/>
    </row>
    <row r="1472" spans="2:26" x14ac:dyDescent="0.15">
      <c r="B1472" s="4"/>
      <c r="D1472" s="35"/>
      <c r="E1472" s="35"/>
      <c r="I1472" s="35"/>
      <c r="M1472" s="35"/>
      <c r="N1472" s="35"/>
      <c r="O1472" s="35"/>
      <c r="P1472" s="35"/>
      <c r="Q1472" s="35"/>
      <c r="S1472" s="82"/>
      <c r="T1472" s="137"/>
      <c r="W1472" s="136"/>
      <c r="X1472" s="136"/>
      <c r="Y1472" s="136"/>
      <c r="Z1472" s="136"/>
    </row>
    <row r="1473" spans="2:26" x14ac:dyDescent="0.15">
      <c r="B1473" s="4"/>
      <c r="D1473" s="35"/>
      <c r="E1473" s="35"/>
      <c r="I1473" s="35"/>
      <c r="M1473" s="35"/>
      <c r="N1473" s="35"/>
      <c r="O1473" s="35"/>
      <c r="P1473" s="35"/>
      <c r="Q1473" s="35"/>
      <c r="S1473" s="82"/>
      <c r="T1473" s="137"/>
      <c r="W1473" s="136"/>
      <c r="X1473" s="136"/>
      <c r="Y1473" s="136"/>
      <c r="Z1473" s="136"/>
    </row>
    <row r="1474" spans="2:26" x14ac:dyDescent="0.15">
      <c r="B1474" s="4"/>
      <c r="D1474" s="35"/>
      <c r="E1474" s="35"/>
      <c r="I1474" s="35"/>
      <c r="M1474" s="35"/>
      <c r="N1474" s="35"/>
      <c r="O1474" s="35"/>
      <c r="P1474" s="35"/>
      <c r="Q1474" s="35"/>
      <c r="S1474" s="82"/>
      <c r="T1474" s="137"/>
      <c r="W1474" s="136"/>
      <c r="X1474" s="136"/>
      <c r="Y1474" s="136"/>
      <c r="Z1474" s="136"/>
    </row>
    <row r="1475" spans="2:26" x14ac:dyDescent="0.15">
      <c r="B1475" s="4"/>
      <c r="D1475" s="35"/>
      <c r="E1475" s="35"/>
      <c r="I1475" s="35"/>
      <c r="M1475" s="35"/>
      <c r="N1475" s="35"/>
      <c r="O1475" s="35"/>
      <c r="P1475" s="35"/>
      <c r="Q1475" s="35"/>
      <c r="S1475" s="82"/>
      <c r="T1475" s="137"/>
      <c r="W1475" s="136"/>
      <c r="X1475" s="136"/>
      <c r="Y1475" s="136"/>
      <c r="Z1475" s="136"/>
    </row>
    <row r="1476" spans="2:26" x14ac:dyDescent="0.15">
      <c r="B1476" s="4"/>
      <c r="D1476" s="35"/>
      <c r="E1476" s="35"/>
      <c r="I1476" s="35"/>
      <c r="M1476" s="35"/>
      <c r="N1476" s="35"/>
      <c r="O1476" s="35"/>
      <c r="P1476" s="35"/>
      <c r="Q1476" s="35"/>
      <c r="S1476" s="82"/>
      <c r="T1476" s="137"/>
      <c r="W1476" s="136"/>
      <c r="X1476" s="136"/>
      <c r="Y1476" s="136"/>
      <c r="Z1476" s="136"/>
    </row>
    <row r="1477" spans="2:26" x14ac:dyDescent="0.15">
      <c r="B1477" s="4"/>
      <c r="D1477" s="35"/>
      <c r="E1477" s="35"/>
      <c r="I1477" s="35"/>
      <c r="M1477" s="35"/>
      <c r="N1477" s="35"/>
      <c r="O1477" s="35"/>
      <c r="P1477" s="35"/>
      <c r="Q1477" s="35"/>
      <c r="S1477" s="82"/>
      <c r="T1477" s="137"/>
      <c r="W1477" s="136"/>
      <c r="X1477" s="136"/>
      <c r="Y1477" s="136"/>
      <c r="Z1477" s="136"/>
    </row>
    <row r="1478" spans="2:26" x14ac:dyDescent="0.15">
      <c r="B1478" s="4"/>
      <c r="D1478" s="35"/>
      <c r="E1478" s="35"/>
      <c r="I1478" s="35"/>
      <c r="M1478" s="35"/>
      <c r="N1478" s="35"/>
      <c r="O1478" s="35"/>
      <c r="P1478" s="35"/>
      <c r="Q1478" s="35"/>
      <c r="S1478" s="82"/>
      <c r="T1478" s="137"/>
      <c r="W1478" s="136"/>
      <c r="X1478" s="136"/>
      <c r="Y1478" s="136"/>
      <c r="Z1478" s="136"/>
    </row>
    <row r="1479" spans="2:26" x14ac:dyDescent="0.15">
      <c r="B1479" s="4"/>
      <c r="D1479" s="35"/>
      <c r="E1479" s="35"/>
      <c r="I1479" s="35"/>
      <c r="M1479" s="35"/>
      <c r="N1479" s="35"/>
      <c r="O1479" s="35"/>
      <c r="P1479" s="35"/>
      <c r="Q1479" s="35"/>
      <c r="S1479" s="82"/>
      <c r="T1479" s="137"/>
      <c r="W1479" s="136"/>
      <c r="X1479" s="136"/>
      <c r="Y1479" s="136"/>
      <c r="Z1479" s="136"/>
    </row>
    <row r="1480" spans="2:26" x14ac:dyDescent="0.15">
      <c r="B1480" s="4"/>
      <c r="D1480" s="35"/>
      <c r="E1480" s="35"/>
      <c r="I1480" s="35"/>
      <c r="M1480" s="35"/>
      <c r="N1480" s="35"/>
      <c r="O1480" s="35"/>
      <c r="P1480" s="35"/>
      <c r="Q1480" s="35"/>
      <c r="S1480" s="82"/>
      <c r="T1480" s="137"/>
      <c r="W1480" s="136"/>
      <c r="X1480" s="136"/>
      <c r="Y1480" s="136"/>
      <c r="Z1480" s="136"/>
    </row>
    <row r="1481" spans="2:26" x14ac:dyDescent="0.15">
      <c r="B1481" s="4"/>
      <c r="D1481" s="35"/>
      <c r="E1481" s="35"/>
      <c r="I1481" s="35"/>
      <c r="M1481" s="35"/>
      <c r="N1481" s="35"/>
      <c r="O1481" s="35"/>
      <c r="P1481" s="35"/>
      <c r="Q1481" s="35"/>
      <c r="S1481" s="82"/>
      <c r="T1481" s="137"/>
      <c r="W1481" s="136"/>
      <c r="X1481" s="136"/>
      <c r="Y1481" s="136"/>
      <c r="Z1481" s="136"/>
    </row>
    <row r="1482" spans="2:26" x14ac:dyDescent="0.15">
      <c r="B1482" s="4"/>
      <c r="D1482" s="35"/>
      <c r="E1482" s="35"/>
      <c r="I1482" s="35"/>
      <c r="M1482" s="35"/>
      <c r="N1482" s="35"/>
      <c r="O1482" s="35"/>
      <c r="P1482" s="35"/>
      <c r="Q1482" s="35"/>
      <c r="S1482" s="82"/>
      <c r="T1482" s="137"/>
      <c r="W1482" s="136"/>
      <c r="X1482" s="136"/>
      <c r="Y1482" s="136"/>
      <c r="Z1482" s="136"/>
    </row>
    <row r="1483" spans="2:26" x14ac:dyDescent="0.15">
      <c r="B1483" s="4"/>
      <c r="D1483" s="35"/>
      <c r="E1483" s="35"/>
      <c r="I1483" s="35"/>
      <c r="M1483" s="35"/>
      <c r="N1483" s="35"/>
      <c r="O1483" s="35"/>
      <c r="P1483" s="35"/>
      <c r="Q1483" s="35"/>
      <c r="S1483" s="82"/>
      <c r="T1483" s="137"/>
      <c r="W1483" s="136"/>
      <c r="X1483" s="136"/>
      <c r="Y1483" s="136"/>
      <c r="Z1483" s="136"/>
    </row>
    <row r="1484" spans="2:26" x14ac:dyDescent="0.15">
      <c r="B1484" s="4"/>
      <c r="D1484" s="35"/>
      <c r="E1484" s="35"/>
      <c r="I1484" s="35"/>
      <c r="M1484" s="35"/>
      <c r="N1484" s="35"/>
      <c r="O1484" s="35"/>
      <c r="P1484" s="35"/>
      <c r="Q1484" s="35"/>
      <c r="S1484" s="82"/>
      <c r="T1484" s="137"/>
      <c r="W1484" s="136"/>
      <c r="X1484" s="136"/>
      <c r="Y1484" s="136"/>
      <c r="Z1484" s="136"/>
    </row>
    <row r="1485" spans="2:26" x14ac:dyDescent="0.15">
      <c r="B1485" s="4"/>
      <c r="D1485" s="35"/>
      <c r="E1485" s="35"/>
      <c r="I1485" s="35"/>
      <c r="M1485" s="35"/>
      <c r="N1485" s="35"/>
      <c r="O1485" s="35"/>
      <c r="P1485" s="35"/>
      <c r="Q1485" s="35"/>
      <c r="S1485" s="82"/>
      <c r="T1485" s="137"/>
      <c r="W1485" s="136"/>
      <c r="X1485" s="136"/>
      <c r="Y1485" s="136"/>
      <c r="Z1485" s="136"/>
    </row>
    <row r="1486" spans="2:26" x14ac:dyDescent="0.15">
      <c r="B1486" s="4"/>
      <c r="D1486" s="35"/>
      <c r="E1486" s="35"/>
      <c r="I1486" s="35"/>
      <c r="M1486" s="35"/>
      <c r="N1486" s="35"/>
      <c r="O1486" s="35"/>
      <c r="P1486" s="35"/>
      <c r="Q1486" s="35"/>
      <c r="S1486" s="82"/>
      <c r="T1486" s="137"/>
      <c r="W1486" s="136"/>
      <c r="X1486" s="136"/>
      <c r="Y1486" s="136"/>
      <c r="Z1486" s="136"/>
    </row>
    <row r="1487" spans="2:26" x14ac:dyDescent="0.15">
      <c r="B1487" s="4"/>
      <c r="D1487" s="35"/>
      <c r="E1487" s="35"/>
      <c r="I1487" s="35"/>
      <c r="M1487" s="35"/>
      <c r="N1487" s="35"/>
      <c r="O1487" s="35"/>
      <c r="P1487" s="35"/>
      <c r="Q1487" s="35"/>
      <c r="S1487" s="82"/>
      <c r="T1487" s="137"/>
      <c r="W1487" s="136"/>
      <c r="X1487" s="136"/>
      <c r="Y1487" s="136"/>
      <c r="Z1487" s="136"/>
    </row>
    <row r="1488" spans="2:26" x14ac:dyDescent="0.15">
      <c r="B1488" s="4"/>
      <c r="D1488" s="35"/>
      <c r="E1488" s="35"/>
      <c r="I1488" s="35"/>
      <c r="M1488" s="35"/>
      <c r="N1488" s="35"/>
      <c r="O1488" s="35"/>
      <c r="P1488" s="35"/>
      <c r="Q1488" s="35"/>
      <c r="S1488" s="82"/>
      <c r="T1488" s="137"/>
      <c r="W1488" s="136"/>
      <c r="X1488" s="136"/>
      <c r="Y1488" s="136"/>
      <c r="Z1488" s="136"/>
    </row>
    <row r="1489" spans="2:26" x14ac:dyDescent="0.15">
      <c r="B1489" s="4"/>
      <c r="D1489" s="35"/>
      <c r="E1489" s="35"/>
      <c r="I1489" s="35"/>
      <c r="M1489" s="35"/>
      <c r="N1489" s="35"/>
      <c r="O1489" s="35"/>
      <c r="P1489" s="35"/>
      <c r="Q1489" s="35"/>
      <c r="S1489" s="82"/>
      <c r="T1489" s="137"/>
      <c r="W1489" s="136"/>
      <c r="X1489" s="136"/>
      <c r="Y1489" s="136"/>
      <c r="Z1489" s="136"/>
    </row>
    <row r="1490" spans="2:26" x14ac:dyDescent="0.15">
      <c r="B1490" s="4"/>
      <c r="D1490" s="35"/>
      <c r="E1490" s="35"/>
      <c r="I1490" s="35"/>
      <c r="M1490" s="35"/>
      <c r="N1490" s="35"/>
      <c r="O1490" s="35"/>
      <c r="P1490" s="35"/>
      <c r="Q1490" s="35"/>
      <c r="S1490" s="82"/>
      <c r="T1490" s="137"/>
      <c r="W1490" s="136"/>
      <c r="X1490" s="136"/>
      <c r="Y1490" s="136"/>
      <c r="Z1490" s="136"/>
    </row>
    <row r="1491" spans="2:26" x14ac:dyDescent="0.15">
      <c r="B1491" s="4"/>
      <c r="D1491" s="35"/>
      <c r="E1491" s="35"/>
      <c r="I1491" s="35"/>
      <c r="M1491" s="35"/>
      <c r="N1491" s="35"/>
      <c r="O1491" s="35"/>
      <c r="P1491" s="35"/>
      <c r="Q1491" s="35"/>
      <c r="S1491" s="82"/>
      <c r="T1491" s="137"/>
      <c r="W1491" s="136"/>
      <c r="X1491" s="136"/>
      <c r="Y1491" s="136"/>
      <c r="Z1491" s="136"/>
    </row>
    <row r="1492" spans="2:26" x14ac:dyDescent="0.15">
      <c r="B1492" s="4"/>
      <c r="D1492" s="35"/>
      <c r="E1492" s="35"/>
      <c r="I1492" s="35"/>
      <c r="M1492" s="35"/>
      <c r="N1492" s="35"/>
      <c r="O1492" s="35"/>
      <c r="P1492" s="35"/>
      <c r="Q1492" s="35"/>
      <c r="S1492" s="82"/>
      <c r="T1492" s="137"/>
      <c r="W1492" s="136"/>
      <c r="X1492" s="136"/>
      <c r="Y1492" s="136"/>
      <c r="Z1492" s="136"/>
    </row>
    <row r="1493" spans="2:26" x14ac:dyDescent="0.15">
      <c r="B1493" s="4"/>
      <c r="D1493" s="35"/>
      <c r="E1493" s="35"/>
      <c r="I1493" s="35"/>
      <c r="M1493" s="35"/>
      <c r="N1493" s="35"/>
      <c r="O1493" s="35"/>
      <c r="P1493" s="35"/>
      <c r="Q1493" s="35"/>
      <c r="S1493" s="82"/>
      <c r="T1493" s="137"/>
      <c r="W1493" s="136"/>
      <c r="X1493" s="136"/>
      <c r="Y1493" s="136"/>
      <c r="Z1493" s="136"/>
    </row>
    <row r="1494" spans="2:26" x14ac:dyDescent="0.15">
      <c r="B1494" s="4"/>
      <c r="D1494" s="35"/>
      <c r="E1494" s="35"/>
      <c r="I1494" s="35"/>
      <c r="M1494" s="35"/>
      <c r="N1494" s="35"/>
      <c r="O1494" s="35"/>
      <c r="P1494" s="35"/>
      <c r="Q1494" s="35"/>
      <c r="S1494" s="82"/>
      <c r="T1494" s="137"/>
      <c r="W1494" s="136"/>
      <c r="X1494" s="136"/>
      <c r="Y1494" s="136"/>
      <c r="Z1494" s="136"/>
    </row>
    <row r="1495" spans="2:26" x14ac:dyDescent="0.15">
      <c r="B1495" s="4"/>
      <c r="D1495" s="35"/>
      <c r="E1495" s="35"/>
      <c r="I1495" s="35"/>
      <c r="M1495" s="35"/>
      <c r="N1495" s="35"/>
      <c r="O1495" s="35"/>
      <c r="P1495" s="35"/>
      <c r="Q1495" s="35"/>
      <c r="S1495" s="82"/>
      <c r="T1495" s="137"/>
      <c r="W1495" s="136"/>
      <c r="X1495" s="136"/>
      <c r="Y1495" s="136"/>
      <c r="Z1495" s="136"/>
    </row>
    <row r="1496" spans="2:26" x14ac:dyDescent="0.15">
      <c r="B1496" s="4"/>
      <c r="D1496" s="35"/>
      <c r="E1496" s="35"/>
      <c r="I1496" s="35"/>
      <c r="M1496" s="35"/>
      <c r="N1496" s="35"/>
      <c r="O1496" s="35"/>
      <c r="P1496" s="35"/>
      <c r="Q1496" s="35"/>
      <c r="S1496" s="82"/>
      <c r="T1496" s="137"/>
      <c r="W1496" s="136"/>
      <c r="X1496" s="136"/>
      <c r="Y1496" s="136"/>
      <c r="Z1496" s="136"/>
    </row>
    <row r="1497" spans="2:26" x14ac:dyDescent="0.15">
      <c r="B1497" s="4"/>
      <c r="D1497" s="35"/>
      <c r="E1497" s="35"/>
      <c r="I1497" s="35"/>
      <c r="M1497" s="35"/>
      <c r="N1497" s="35"/>
      <c r="O1497" s="35"/>
      <c r="P1497" s="35"/>
      <c r="Q1497" s="35"/>
      <c r="S1497" s="82"/>
      <c r="T1497" s="137"/>
      <c r="W1497" s="136"/>
      <c r="X1497" s="136"/>
      <c r="Y1497" s="136"/>
      <c r="Z1497" s="136"/>
    </row>
    <row r="1498" spans="2:26" x14ac:dyDescent="0.15">
      <c r="B1498" s="4"/>
      <c r="D1498" s="35"/>
      <c r="E1498" s="35"/>
      <c r="I1498" s="35"/>
      <c r="M1498" s="35"/>
      <c r="N1498" s="35"/>
      <c r="O1498" s="35"/>
      <c r="P1498" s="35"/>
      <c r="Q1498" s="35"/>
      <c r="S1498" s="82"/>
      <c r="T1498" s="137"/>
      <c r="W1498" s="136"/>
      <c r="X1498" s="136"/>
      <c r="Y1498" s="136"/>
      <c r="Z1498" s="136"/>
    </row>
    <row r="1499" spans="2:26" x14ac:dyDescent="0.15">
      <c r="B1499" s="4"/>
      <c r="D1499" s="35"/>
      <c r="E1499" s="35"/>
      <c r="I1499" s="35"/>
      <c r="M1499" s="35"/>
      <c r="N1499" s="35"/>
      <c r="O1499" s="35"/>
      <c r="P1499" s="35"/>
      <c r="Q1499" s="35"/>
      <c r="S1499" s="82"/>
      <c r="T1499" s="137"/>
      <c r="W1499" s="136"/>
      <c r="X1499" s="136"/>
      <c r="Y1499" s="136"/>
      <c r="Z1499" s="136"/>
    </row>
    <row r="1500" spans="2:26" x14ac:dyDescent="0.15">
      <c r="B1500" s="4"/>
      <c r="D1500" s="35"/>
      <c r="E1500" s="35"/>
      <c r="I1500" s="35"/>
      <c r="M1500" s="35"/>
      <c r="N1500" s="35"/>
      <c r="O1500" s="35"/>
      <c r="P1500" s="35"/>
      <c r="Q1500" s="35"/>
      <c r="S1500" s="82"/>
      <c r="T1500" s="137"/>
      <c r="W1500" s="136"/>
      <c r="X1500" s="136"/>
      <c r="Y1500" s="136"/>
      <c r="Z1500" s="136"/>
    </row>
    <row r="1501" spans="2:26" x14ac:dyDescent="0.15">
      <c r="B1501" s="4"/>
      <c r="D1501" s="35"/>
      <c r="E1501" s="35"/>
      <c r="I1501" s="35"/>
      <c r="M1501" s="35"/>
      <c r="N1501" s="35"/>
      <c r="O1501" s="35"/>
      <c r="P1501" s="35"/>
      <c r="Q1501" s="35"/>
      <c r="S1501" s="82"/>
      <c r="T1501" s="137"/>
      <c r="W1501" s="136"/>
      <c r="X1501" s="136"/>
      <c r="Y1501" s="136"/>
      <c r="Z1501" s="136"/>
    </row>
    <row r="1502" spans="2:26" x14ac:dyDescent="0.15">
      <c r="B1502" s="4"/>
      <c r="D1502" s="35"/>
      <c r="E1502" s="35"/>
      <c r="I1502" s="35"/>
      <c r="M1502" s="35"/>
      <c r="N1502" s="35"/>
      <c r="O1502" s="35"/>
      <c r="P1502" s="35"/>
      <c r="Q1502" s="35"/>
      <c r="S1502" s="82"/>
      <c r="T1502" s="137"/>
      <c r="W1502" s="136"/>
      <c r="X1502" s="136"/>
      <c r="Y1502" s="136"/>
      <c r="Z1502" s="136"/>
    </row>
    <row r="1503" spans="2:26" x14ac:dyDescent="0.15">
      <c r="B1503" s="4"/>
      <c r="D1503" s="35"/>
      <c r="E1503" s="35"/>
      <c r="I1503" s="35"/>
      <c r="M1503" s="35"/>
      <c r="N1503" s="35"/>
      <c r="O1503" s="35"/>
      <c r="P1503" s="35"/>
      <c r="Q1503" s="35"/>
      <c r="S1503" s="82"/>
      <c r="T1503" s="137"/>
      <c r="W1503" s="136"/>
      <c r="X1503" s="136"/>
      <c r="Y1503" s="136"/>
      <c r="Z1503" s="136"/>
    </row>
    <row r="1504" spans="2:26" x14ac:dyDescent="0.15">
      <c r="B1504" s="4"/>
      <c r="D1504" s="35"/>
      <c r="E1504" s="35"/>
      <c r="I1504" s="35"/>
      <c r="M1504" s="35"/>
      <c r="N1504" s="35"/>
      <c r="O1504" s="35"/>
      <c r="P1504" s="35"/>
      <c r="Q1504" s="35"/>
      <c r="S1504" s="82"/>
      <c r="T1504" s="137"/>
      <c r="W1504" s="136"/>
      <c r="X1504" s="136"/>
      <c r="Y1504" s="136"/>
      <c r="Z1504" s="136"/>
    </row>
    <row r="1505" spans="2:26" x14ac:dyDescent="0.15">
      <c r="B1505" s="4"/>
      <c r="D1505" s="35"/>
      <c r="E1505" s="35"/>
      <c r="I1505" s="35"/>
      <c r="M1505" s="35"/>
      <c r="N1505" s="35"/>
      <c r="O1505" s="35"/>
      <c r="P1505" s="35"/>
      <c r="Q1505" s="35"/>
      <c r="S1505" s="82"/>
      <c r="T1505" s="137"/>
      <c r="W1505" s="136"/>
      <c r="X1505" s="136"/>
      <c r="Y1505" s="136"/>
      <c r="Z1505" s="136"/>
    </row>
    <row r="1506" spans="2:26" x14ac:dyDescent="0.15">
      <c r="B1506" s="4"/>
      <c r="D1506" s="35"/>
      <c r="E1506" s="35"/>
      <c r="I1506" s="35"/>
      <c r="M1506" s="35"/>
      <c r="N1506" s="35"/>
      <c r="O1506" s="35"/>
      <c r="P1506" s="35"/>
      <c r="Q1506" s="35"/>
      <c r="S1506" s="82"/>
      <c r="T1506" s="137"/>
      <c r="W1506" s="136"/>
      <c r="X1506" s="136"/>
      <c r="Y1506" s="136"/>
      <c r="Z1506" s="136"/>
    </row>
    <row r="1507" spans="2:26" x14ac:dyDescent="0.15">
      <c r="B1507" s="4"/>
      <c r="D1507" s="35"/>
      <c r="E1507" s="35"/>
      <c r="I1507" s="35"/>
      <c r="M1507" s="35"/>
      <c r="N1507" s="35"/>
      <c r="O1507" s="35"/>
      <c r="P1507" s="35"/>
      <c r="Q1507" s="35"/>
      <c r="S1507" s="82"/>
      <c r="T1507" s="137"/>
      <c r="W1507" s="136"/>
      <c r="X1507" s="136"/>
      <c r="Y1507" s="136"/>
      <c r="Z1507" s="136"/>
    </row>
    <row r="1508" spans="2:26" x14ac:dyDescent="0.15">
      <c r="B1508" s="4"/>
      <c r="D1508" s="35"/>
      <c r="E1508" s="35"/>
      <c r="I1508" s="35"/>
      <c r="M1508" s="35"/>
      <c r="N1508" s="35"/>
      <c r="O1508" s="35"/>
      <c r="P1508" s="35"/>
      <c r="Q1508" s="35"/>
      <c r="S1508" s="82"/>
      <c r="T1508" s="137"/>
      <c r="W1508" s="136"/>
      <c r="X1508" s="136"/>
      <c r="Y1508" s="136"/>
      <c r="Z1508" s="136"/>
    </row>
    <row r="1509" spans="2:26" x14ac:dyDescent="0.15">
      <c r="B1509" s="4"/>
      <c r="D1509" s="35"/>
      <c r="E1509" s="35"/>
      <c r="I1509" s="35"/>
      <c r="M1509" s="35"/>
      <c r="N1509" s="35"/>
      <c r="O1509" s="35"/>
      <c r="P1509" s="35"/>
      <c r="Q1509" s="35"/>
      <c r="S1509" s="82"/>
      <c r="T1509" s="137"/>
      <c r="W1509" s="136"/>
      <c r="X1509" s="136"/>
      <c r="Y1509" s="136"/>
      <c r="Z1509" s="136"/>
    </row>
    <row r="1510" spans="2:26" x14ac:dyDescent="0.15">
      <c r="B1510" s="4"/>
      <c r="D1510" s="35"/>
      <c r="E1510" s="35"/>
      <c r="I1510" s="35"/>
      <c r="M1510" s="35"/>
      <c r="N1510" s="35"/>
      <c r="O1510" s="35"/>
      <c r="P1510" s="35"/>
      <c r="Q1510" s="35"/>
      <c r="S1510" s="82"/>
      <c r="T1510" s="137"/>
      <c r="W1510" s="136"/>
      <c r="X1510" s="136"/>
      <c r="Y1510" s="136"/>
      <c r="Z1510" s="136"/>
    </row>
    <row r="1511" spans="2:26" x14ac:dyDescent="0.15">
      <c r="B1511" s="4"/>
      <c r="D1511" s="35"/>
      <c r="E1511" s="35"/>
      <c r="I1511" s="35"/>
      <c r="M1511" s="35"/>
      <c r="N1511" s="35"/>
      <c r="O1511" s="35"/>
      <c r="P1511" s="35"/>
      <c r="Q1511" s="35"/>
      <c r="S1511" s="82"/>
      <c r="T1511" s="137"/>
      <c r="W1511" s="136"/>
      <c r="X1511" s="136"/>
      <c r="Y1511" s="136"/>
      <c r="Z1511" s="136"/>
    </row>
    <row r="1512" spans="2:26" x14ac:dyDescent="0.15">
      <c r="B1512" s="4"/>
      <c r="D1512" s="35"/>
      <c r="E1512" s="35"/>
      <c r="I1512" s="35"/>
      <c r="M1512" s="35"/>
      <c r="N1512" s="35"/>
      <c r="O1512" s="35"/>
      <c r="P1512" s="35"/>
      <c r="Q1512" s="35"/>
      <c r="S1512" s="82"/>
      <c r="T1512" s="137"/>
      <c r="W1512" s="136"/>
      <c r="X1512" s="136"/>
      <c r="Y1512" s="136"/>
      <c r="Z1512" s="136"/>
    </row>
    <row r="1513" spans="2:26" x14ac:dyDescent="0.15">
      <c r="B1513" s="4"/>
      <c r="D1513" s="35"/>
      <c r="E1513" s="35"/>
      <c r="I1513" s="35"/>
      <c r="M1513" s="35"/>
      <c r="N1513" s="35"/>
      <c r="O1513" s="35"/>
      <c r="P1513" s="35"/>
      <c r="Q1513" s="35"/>
      <c r="S1513" s="82"/>
      <c r="T1513" s="137"/>
      <c r="W1513" s="136"/>
      <c r="X1513" s="136"/>
      <c r="Y1513" s="136"/>
      <c r="Z1513" s="136"/>
    </row>
    <row r="1514" spans="2:26" x14ac:dyDescent="0.15">
      <c r="B1514" s="4"/>
      <c r="D1514" s="35"/>
      <c r="E1514" s="35"/>
      <c r="I1514" s="35"/>
      <c r="M1514" s="35"/>
      <c r="N1514" s="35"/>
      <c r="O1514" s="35"/>
      <c r="P1514" s="35"/>
      <c r="Q1514" s="35"/>
      <c r="S1514" s="82"/>
      <c r="T1514" s="137"/>
      <c r="W1514" s="136"/>
      <c r="X1514" s="136"/>
      <c r="Y1514" s="136"/>
      <c r="Z1514" s="136"/>
    </row>
    <row r="1515" spans="2:26" x14ac:dyDescent="0.15">
      <c r="B1515" s="4"/>
      <c r="D1515" s="35"/>
      <c r="E1515" s="35"/>
      <c r="I1515" s="35"/>
      <c r="M1515" s="35"/>
      <c r="N1515" s="35"/>
      <c r="O1515" s="35"/>
      <c r="P1515" s="35"/>
      <c r="Q1515" s="35"/>
      <c r="S1515" s="82"/>
      <c r="T1515" s="137"/>
      <c r="W1515" s="136"/>
      <c r="X1515" s="136"/>
      <c r="Y1515" s="136"/>
      <c r="Z1515" s="136"/>
    </row>
    <row r="1516" spans="2:26" x14ac:dyDescent="0.15">
      <c r="B1516" s="4"/>
      <c r="D1516" s="35"/>
      <c r="E1516" s="35"/>
      <c r="I1516" s="35"/>
      <c r="M1516" s="35"/>
      <c r="N1516" s="35"/>
      <c r="O1516" s="35"/>
      <c r="P1516" s="35"/>
      <c r="Q1516" s="35"/>
      <c r="S1516" s="82"/>
      <c r="T1516" s="137"/>
      <c r="W1516" s="136"/>
      <c r="X1516" s="136"/>
      <c r="Y1516" s="136"/>
      <c r="Z1516" s="136"/>
    </row>
    <row r="1517" spans="2:26" x14ac:dyDescent="0.15">
      <c r="B1517" s="4"/>
      <c r="D1517" s="35"/>
      <c r="E1517" s="35"/>
      <c r="I1517" s="35"/>
      <c r="M1517" s="35"/>
      <c r="N1517" s="35"/>
      <c r="O1517" s="35"/>
      <c r="P1517" s="35"/>
      <c r="Q1517" s="35"/>
      <c r="S1517" s="82"/>
      <c r="T1517" s="137"/>
      <c r="W1517" s="136"/>
      <c r="X1517" s="136"/>
      <c r="Y1517" s="136"/>
      <c r="Z1517" s="136"/>
    </row>
    <row r="1518" spans="2:26" x14ac:dyDescent="0.15">
      <c r="B1518" s="4"/>
      <c r="D1518" s="35"/>
      <c r="E1518" s="35"/>
      <c r="I1518" s="35"/>
      <c r="M1518" s="35"/>
      <c r="N1518" s="35"/>
      <c r="O1518" s="35"/>
      <c r="P1518" s="35"/>
      <c r="Q1518" s="35"/>
      <c r="S1518" s="82"/>
      <c r="T1518" s="137"/>
      <c r="W1518" s="136"/>
      <c r="X1518" s="136"/>
      <c r="Y1518" s="136"/>
      <c r="Z1518" s="136"/>
    </row>
    <row r="1519" spans="2:26" x14ac:dyDescent="0.15">
      <c r="B1519" s="4"/>
      <c r="D1519" s="35"/>
      <c r="E1519" s="35"/>
      <c r="I1519" s="35"/>
      <c r="M1519" s="35"/>
      <c r="N1519" s="35"/>
      <c r="O1519" s="35"/>
      <c r="P1519" s="35"/>
      <c r="Q1519" s="35"/>
      <c r="S1519" s="82"/>
      <c r="T1519" s="137"/>
      <c r="W1519" s="136"/>
      <c r="X1519" s="136"/>
      <c r="Y1519" s="136"/>
      <c r="Z1519" s="136"/>
    </row>
    <row r="1520" spans="2:26" x14ac:dyDescent="0.15">
      <c r="B1520" s="4"/>
      <c r="D1520" s="35"/>
      <c r="E1520" s="35"/>
      <c r="I1520" s="35"/>
      <c r="M1520" s="35"/>
      <c r="N1520" s="35"/>
      <c r="O1520" s="35"/>
      <c r="P1520" s="35"/>
      <c r="Q1520" s="35"/>
      <c r="S1520" s="82"/>
      <c r="T1520" s="137"/>
      <c r="W1520" s="136"/>
      <c r="X1520" s="136"/>
      <c r="Y1520" s="136"/>
      <c r="Z1520" s="136"/>
    </row>
    <row r="1521" spans="2:26" x14ac:dyDescent="0.15">
      <c r="B1521" s="4"/>
      <c r="D1521" s="35"/>
      <c r="E1521" s="35"/>
      <c r="I1521" s="35"/>
      <c r="M1521" s="35"/>
      <c r="N1521" s="35"/>
      <c r="O1521" s="35"/>
      <c r="P1521" s="35"/>
      <c r="Q1521" s="35"/>
      <c r="S1521" s="82"/>
      <c r="T1521" s="137"/>
      <c r="W1521" s="136"/>
      <c r="X1521" s="136"/>
      <c r="Y1521" s="136"/>
      <c r="Z1521" s="136"/>
    </row>
    <row r="1522" spans="2:26" x14ac:dyDescent="0.15">
      <c r="B1522" s="4"/>
      <c r="D1522" s="35"/>
      <c r="E1522" s="35"/>
      <c r="I1522" s="35"/>
      <c r="M1522" s="35"/>
      <c r="N1522" s="35"/>
      <c r="O1522" s="35"/>
      <c r="P1522" s="35"/>
      <c r="Q1522" s="35"/>
      <c r="S1522" s="82"/>
      <c r="T1522" s="137"/>
      <c r="W1522" s="136"/>
      <c r="X1522" s="136"/>
      <c r="Y1522" s="136"/>
      <c r="Z1522" s="136"/>
    </row>
    <row r="1523" spans="2:26" x14ac:dyDescent="0.15">
      <c r="B1523" s="4"/>
      <c r="D1523" s="35"/>
      <c r="E1523" s="35"/>
      <c r="I1523" s="35"/>
      <c r="M1523" s="35"/>
      <c r="N1523" s="35"/>
      <c r="O1523" s="35"/>
      <c r="P1523" s="35"/>
      <c r="Q1523" s="35"/>
      <c r="S1523" s="82"/>
      <c r="T1523" s="137"/>
      <c r="W1523" s="136"/>
      <c r="X1523" s="136"/>
      <c r="Y1523" s="136"/>
      <c r="Z1523" s="136"/>
    </row>
    <row r="1524" spans="2:26" x14ac:dyDescent="0.15">
      <c r="B1524" s="4"/>
      <c r="D1524" s="35"/>
      <c r="E1524" s="35"/>
      <c r="I1524" s="35"/>
      <c r="M1524" s="35"/>
      <c r="N1524" s="35"/>
      <c r="O1524" s="35"/>
      <c r="P1524" s="35"/>
      <c r="Q1524" s="35"/>
      <c r="S1524" s="82"/>
      <c r="T1524" s="137"/>
      <c r="W1524" s="136"/>
      <c r="X1524" s="136"/>
      <c r="Y1524" s="136"/>
      <c r="Z1524" s="136"/>
    </row>
    <row r="1525" spans="2:26" x14ac:dyDescent="0.15">
      <c r="B1525" s="4"/>
      <c r="D1525" s="35"/>
      <c r="E1525" s="35"/>
      <c r="I1525" s="35"/>
      <c r="M1525" s="35"/>
      <c r="N1525" s="35"/>
      <c r="O1525" s="35"/>
      <c r="P1525" s="35"/>
      <c r="Q1525" s="35"/>
      <c r="S1525" s="82"/>
      <c r="T1525" s="137"/>
      <c r="W1525" s="136"/>
      <c r="X1525" s="136"/>
      <c r="Y1525" s="136"/>
      <c r="Z1525" s="136"/>
    </row>
    <row r="1526" spans="2:26" x14ac:dyDescent="0.15">
      <c r="B1526" s="4"/>
      <c r="D1526" s="35"/>
      <c r="E1526" s="35"/>
      <c r="I1526" s="35"/>
      <c r="M1526" s="35"/>
      <c r="N1526" s="35"/>
      <c r="O1526" s="35"/>
      <c r="P1526" s="35"/>
      <c r="Q1526" s="35"/>
      <c r="S1526" s="82"/>
      <c r="T1526" s="137"/>
      <c r="W1526" s="136"/>
      <c r="X1526" s="136"/>
      <c r="Y1526" s="136"/>
      <c r="Z1526" s="136"/>
    </row>
    <row r="1527" spans="2:26" x14ac:dyDescent="0.15">
      <c r="B1527" s="4"/>
      <c r="D1527" s="35"/>
      <c r="E1527" s="35"/>
      <c r="I1527" s="35"/>
      <c r="M1527" s="35"/>
      <c r="N1527" s="35"/>
      <c r="O1527" s="35"/>
      <c r="P1527" s="35"/>
      <c r="Q1527" s="35"/>
      <c r="S1527" s="82"/>
      <c r="T1527" s="137"/>
      <c r="W1527" s="136"/>
      <c r="X1527" s="136"/>
      <c r="Y1527" s="136"/>
      <c r="Z1527" s="136"/>
    </row>
    <row r="1528" spans="2:26" x14ac:dyDescent="0.15">
      <c r="B1528" s="4"/>
      <c r="D1528" s="35"/>
      <c r="E1528" s="35"/>
      <c r="I1528" s="35"/>
      <c r="M1528" s="35"/>
      <c r="N1528" s="35"/>
      <c r="O1528" s="35"/>
      <c r="P1528" s="35"/>
      <c r="Q1528" s="35"/>
      <c r="S1528" s="82"/>
      <c r="T1528" s="137"/>
      <c r="W1528" s="136"/>
      <c r="X1528" s="136"/>
      <c r="Y1528" s="136"/>
      <c r="Z1528" s="136"/>
    </row>
    <row r="1529" spans="2:26" x14ac:dyDescent="0.15">
      <c r="B1529" s="4"/>
      <c r="D1529" s="35"/>
      <c r="E1529" s="35"/>
      <c r="I1529" s="35"/>
      <c r="M1529" s="35"/>
      <c r="N1529" s="35"/>
      <c r="O1529" s="35"/>
      <c r="P1529" s="35"/>
      <c r="Q1529" s="35"/>
      <c r="S1529" s="82"/>
      <c r="T1529" s="137"/>
      <c r="W1529" s="136"/>
      <c r="X1529" s="136"/>
      <c r="Y1529" s="136"/>
      <c r="Z1529" s="136"/>
    </row>
    <row r="1530" spans="2:26" x14ac:dyDescent="0.15">
      <c r="B1530" s="4"/>
      <c r="D1530" s="35"/>
      <c r="E1530" s="35"/>
      <c r="I1530" s="35"/>
      <c r="M1530" s="35"/>
      <c r="N1530" s="35"/>
      <c r="O1530" s="35"/>
      <c r="P1530" s="35"/>
      <c r="Q1530" s="35"/>
      <c r="S1530" s="82"/>
      <c r="T1530" s="137"/>
      <c r="W1530" s="136"/>
      <c r="X1530" s="136"/>
      <c r="Y1530" s="136"/>
      <c r="Z1530" s="136"/>
    </row>
    <row r="1531" spans="2:26" x14ac:dyDescent="0.15">
      <c r="B1531" s="4"/>
      <c r="D1531" s="35"/>
      <c r="E1531" s="35"/>
      <c r="I1531" s="35"/>
      <c r="M1531" s="35"/>
      <c r="N1531" s="35"/>
      <c r="O1531" s="35"/>
      <c r="P1531" s="35"/>
      <c r="Q1531" s="35"/>
      <c r="S1531" s="82"/>
      <c r="T1531" s="137"/>
      <c r="W1531" s="136"/>
      <c r="X1531" s="136"/>
      <c r="Y1531" s="136"/>
      <c r="Z1531" s="136"/>
    </row>
    <row r="1532" spans="2:26" x14ac:dyDescent="0.15">
      <c r="B1532" s="4"/>
      <c r="D1532" s="35"/>
      <c r="E1532" s="35"/>
      <c r="I1532" s="35"/>
      <c r="M1532" s="35"/>
      <c r="N1532" s="35"/>
      <c r="O1532" s="35"/>
      <c r="P1532" s="35"/>
      <c r="Q1532" s="35"/>
      <c r="S1532" s="82"/>
      <c r="T1532" s="137"/>
      <c r="W1532" s="136"/>
      <c r="X1532" s="136"/>
      <c r="Y1532" s="136"/>
      <c r="Z1532" s="136"/>
    </row>
    <row r="1533" spans="2:26" x14ac:dyDescent="0.15">
      <c r="B1533" s="4"/>
      <c r="D1533" s="35"/>
      <c r="E1533" s="35"/>
      <c r="I1533" s="35"/>
      <c r="M1533" s="35"/>
      <c r="N1533" s="35"/>
      <c r="O1533" s="35"/>
      <c r="P1533" s="35"/>
      <c r="Q1533" s="35"/>
      <c r="S1533" s="82"/>
      <c r="T1533" s="137"/>
      <c r="W1533" s="136"/>
      <c r="X1533" s="136"/>
      <c r="Y1533" s="136"/>
      <c r="Z1533" s="136"/>
    </row>
    <row r="1534" spans="2:26" x14ac:dyDescent="0.15">
      <c r="B1534" s="4"/>
      <c r="D1534" s="35"/>
      <c r="E1534" s="35"/>
      <c r="I1534" s="35"/>
      <c r="M1534" s="35"/>
      <c r="N1534" s="35"/>
      <c r="O1534" s="35"/>
      <c r="P1534" s="35"/>
      <c r="Q1534" s="35"/>
      <c r="S1534" s="82"/>
      <c r="T1534" s="137"/>
      <c r="W1534" s="136"/>
      <c r="X1534" s="136"/>
      <c r="Y1534" s="136"/>
      <c r="Z1534" s="136"/>
    </row>
    <row r="1535" spans="2:26" x14ac:dyDescent="0.15">
      <c r="B1535" s="4"/>
      <c r="D1535" s="35"/>
      <c r="E1535" s="35"/>
      <c r="I1535" s="35"/>
      <c r="M1535" s="35"/>
      <c r="N1535" s="35"/>
      <c r="O1535" s="35"/>
      <c r="P1535" s="35"/>
      <c r="Q1535" s="35"/>
      <c r="S1535" s="82"/>
      <c r="T1535" s="137"/>
      <c r="W1535" s="136"/>
      <c r="X1535" s="136"/>
      <c r="Y1535" s="136"/>
      <c r="Z1535" s="136"/>
    </row>
    <row r="1536" spans="2:26" x14ac:dyDescent="0.15">
      <c r="B1536" s="4"/>
      <c r="D1536" s="35"/>
      <c r="E1536" s="35"/>
      <c r="I1536" s="35"/>
      <c r="M1536" s="35"/>
      <c r="N1536" s="35"/>
      <c r="O1536" s="35"/>
      <c r="P1536" s="35"/>
      <c r="Q1536" s="35"/>
      <c r="S1536" s="82"/>
      <c r="T1536" s="137"/>
      <c r="W1536" s="136"/>
      <c r="X1536" s="136"/>
      <c r="Y1536" s="136"/>
      <c r="Z1536" s="136"/>
    </row>
    <row r="1537" spans="2:26" x14ac:dyDescent="0.15">
      <c r="B1537" s="4"/>
      <c r="D1537" s="35"/>
      <c r="E1537" s="35"/>
      <c r="I1537" s="35"/>
      <c r="M1537" s="35"/>
      <c r="N1537" s="35"/>
      <c r="O1537" s="35"/>
      <c r="P1537" s="35"/>
      <c r="Q1537" s="35"/>
      <c r="S1537" s="82"/>
      <c r="T1537" s="137"/>
      <c r="W1537" s="136"/>
      <c r="X1537" s="136"/>
      <c r="Y1537" s="136"/>
      <c r="Z1537" s="136"/>
    </row>
    <row r="1538" spans="2:26" x14ac:dyDescent="0.15">
      <c r="B1538" s="4"/>
      <c r="D1538" s="35"/>
      <c r="E1538" s="35"/>
      <c r="I1538" s="35"/>
      <c r="M1538" s="35"/>
      <c r="N1538" s="35"/>
      <c r="O1538" s="35"/>
      <c r="P1538" s="35"/>
      <c r="Q1538" s="35"/>
      <c r="S1538" s="82"/>
      <c r="T1538" s="137"/>
      <c r="W1538" s="136"/>
      <c r="X1538" s="136"/>
      <c r="Y1538" s="136"/>
      <c r="Z1538" s="136"/>
    </row>
    <row r="1539" spans="2:26" x14ac:dyDescent="0.15">
      <c r="B1539" s="4"/>
      <c r="D1539" s="35"/>
      <c r="E1539" s="35"/>
      <c r="I1539" s="35"/>
      <c r="M1539" s="35"/>
      <c r="N1539" s="35"/>
      <c r="O1539" s="35"/>
      <c r="P1539" s="35"/>
      <c r="Q1539" s="35"/>
      <c r="S1539" s="82"/>
      <c r="T1539" s="137"/>
      <c r="W1539" s="136"/>
      <c r="X1539" s="136"/>
      <c r="Y1539" s="136"/>
      <c r="Z1539" s="136"/>
    </row>
    <row r="1540" spans="2:26" x14ac:dyDescent="0.15">
      <c r="B1540" s="4"/>
      <c r="D1540" s="35"/>
      <c r="E1540" s="35"/>
      <c r="I1540" s="35"/>
      <c r="M1540" s="35"/>
      <c r="N1540" s="35"/>
      <c r="O1540" s="35"/>
      <c r="P1540" s="35"/>
      <c r="Q1540" s="35"/>
      <c r="S1540" s="82"/>
      <c r="T1540" s="137"/>
      <c r="W1540" s="136"/>
      <c r="X1540" s="136"/>
      <c r="Y1540" s="136"/>
      <c r="Z1540" s="136"/>
    </row>
    <row r="1541" spans="2:26" x14ac:dyDescent="0.15">
      <c r="B1541" s="4"/>
      <c r="D1541" s="35"/>
      <c r="E1541" s="35"/>
      <c r="I1541" s="35"/>
      <c r="M1541" s="35"/>
      <c r="N1541" s="35"/>
      <c r="O1541" s="35"/>
      <c r="P1541" s="35"/>
      <c r="Q1541" s="35"/>
      <c r="S1541" s="82"/>
      <c r="T1541" s="137"/>
      <c r="W1541" s="136"/>
      <c r="X1541" s="136"/>
      <c r="Y1541" s="136"/>
      <c r="Z1541" s="136"/>
    </row>
    <row r="1542" spans="2:26" x14ac:dyDescent="0.15">
      <c r="B1542" s="4"/>
      <c r="D1542" s="35"/>
      <c r="E1542" s="35"/>
      <c r="I1542" s="35"/>
      <c r="M1542" s="35"/>
      <c r="N1542" s="35"/>
      <c r="O1542" s="35"/>
      <c r="P1542" s="35"/>
      <c r="Q1542" s="35"/>
      <c r="S1542" s="82"/>
      <c r="T1542" s="137"/>
      <c r="W1542" s="136"/>
      <c r="X1542" s="136"/>
      <c r="Y1542" s="136"/>
      <c r="Z1542" s="136"/>
    </row>
    <row r="1543" spans="2:26" x14ac:dyDescent="0.15">
      <c r="B1543" s="4"/>
      <c r="D1543" s="35"/>
      <c r="E1543" s="35"/>
      <c r="I1543" s="35"/>
      <c r="M1543" s="35"/>
      <c r="N1543" s="35"/>
      <c r="O1543" s="35"/>
      <c r="P1543" s="35"/>
      <c r="Q1543" s="35"/>
      <c r="S1543" s="82"/>
      <c r="T1543" s="137"/>
      <c r="W1543" s="136"/>
      <c r="X1543" s="136"/>
      <c r="Y1543" s="136"/>
      <c r="Z1543" s="136"/>
    </row>
    <row r="1544" spans="2:26" x14ac:dyDescent="0.15">
      <c r="B1544" s="4"/>
      <c r="D1544" s="35"/>
      <c r="E1544" s="35"/>
      <c r="I1544" s="35"/>
      <c r="M1544" s="35"/>
      <c r="N1544" s="35"/>
      <c r="O1544" s="35"/>
      <c r="P1544" s="35"/>
      <c r="Q1544" s="35"/>
      <c r="S1544" s="82"/>
      <c r="T1544" s="137"/>
      <c r="W1544" s="136"/>
      <c r="X1544" s="136"/>
      <c r="Y1544" s="136"/>
      <c r="Z1544" s="136"/>
    </row>
    <row r="1545" spans="2:26" x14ac:dyDescent="0.15">
      <c r="B1545" s="4"/>
      <c r="D1545" s="35"/>
      <c r="E1545" s="35"/>
      <c r="I1545" s="35"/>
      <c r="M1545" s="35"/>
      <c r="N1545" s="35"/>
      <c r="O1545" s="35"/>
      <c r="P1545" s="35"/>
      <c r="Q1545" s="35"/>
      <c r="S1545" s="82"/>
      <c r="T1545" s="137"/>
      <c r="W1545" s="136"/>
      <c r="X1545" s="136"/>
      <c r="Y1545" s="136"/>
      <c r="Z1545" s="136"/>
    </row>
    <row r="1546" spans="2:26" x14ac:dyDescent="0.15">
      <c r="B1546" s="4"/>
      <c r="D1546" s="35"/>
      <c r="E1546" s="35"/>
      <c r="I1546" s="35"/>
      <c r="M1546" s="35"/>
      <c r="N1546" s="35"/>
      <c r="O1546" s="35"/>
      <c r="P1546" s="35"/>
      <c r="Q1546" s="35"/>
      <c r="S1546" s="82"/>
      <c r="T1546" s="137"/>
      <c r="W1546" s="136"/>
      <c r="X1546" s="136"/>
      <c r="Y1546" s="136"/>
      <c r="Z1546" s="136"/>
    </row>
    <row r="1547" spans="2:26" x14ac:dyDescent="0.15">
      <c r="B1547" s="4"/>
      <c r="D1547" s="35"/>
      <c r="E1547" s="35"/>
      <c r="I1547" s="35"/>
      <c r="M1547" s="35"/>
      <c r="N1547" s="35"/>
      <c r="O1547" s="35"/>
      <c r="P1547" s="35"/>
      <c r="Q1547" s="35"/>
      <c r="S1547" s="82"/>
      <c r="T1547" s="137"/>
      <c r="W1547" s="136"/>
      <c r="X1547" s="136"/>
      <c r="Y1547" s="136"/>
      <c r="Z1547" s="136"/>
    </row>
    <row r="1548" spans="2:26" x14ac:dyDescent="0.15">
      <c r="B1548" s="4"/>
    </row>
    <row r="1549" spans="2:26" x14ac:dyDescent="0.15">
      <c r="B1549" s="4"/>
    </row>
    <row r="1550" spans="2:26" x14ac:dyDescent="0.15">
      <c r="B1550" s="4"/>
    </row>
    <row r="1551" spans="2:26" x14ac:dyDescent="0.15">
      <c r="B1551" s="4"/>
    </row>
    <row r="1552" spans="2:26" x14ac:dyDescent="0.15">
      <c r="B1552" s="4"/>
    </row>
    <row r="1553" spans="2:2" x14ac:dyDescent="0.15">
      <c r="B1553" s="4"/>
    </row>
    <row r="1554" spans="2:2" x14ac:dyDescent="0.15">
      <c r="B1554" s="4"/>
    </row>
    <row r="1555" spans="2:2" x14ac:dyDescent="0.15">
      <c r="B1555" s="4"/>
    </row>
    <row r="1556" spans="2:2" x14ac:dyDescent="0.15">
      <c r="B1556" s="4"/>
    </row>
    <row r="1557" spans="2:2" x14ac:dyDescent="0.15">
      <c r="B1557" s="4"/>
    </row>
    <row r="1558" spans="2:2" x14ac:dyDescent="0.15">
      <c r="B1558" s="4"/>
    </row>
    <row r="1559" spans="2:2" x14ac:dyDescent="0.15">
      <c r="B1559" s="4"/>
    </row>
    <row r="1560" spans="2:2" x14ac:dyDescent="0.15">
      <c r="B1560" s="4"/>
    </row>
    <row r="1561" spans="2:2" x14ac:dyDescent="0.15">
      <c r="B1561" s="4"/>
    </row>
    <row r="1562" spans="2:2" x14ac:dyDescent="0.15">
      <c r="B1562" s="4"/>
    </row>
    <row r="1563" spans="2:2" x14ac:dyDescent="0.15">
      <c r="B1563" s="4"/>
    </row>
    <row r="1564" spans="2:2" x14ac:dyDescent="0.15">
      <c r="B1564" s="4"/>
    </row>
    <row r="1565" spans="2:2" x14ac:dyDescent="0.15">
      <c r="B1565" s="4"/>
    </row>
    <row r="1566" spans="2:2" x14ac:dyDescent="0.15">
      <c r="B1566" s="4"/>
    </row>
    <row r="1567" spans="2:2" x14ac:dyDescent="0.15">
      <c r="B1567" s="4"/>
    </row>
    <row r="1568" spans="2:2" x14ac:dyDescent="0.15">
      <c r="B1568" s="4"/>
    </row>
    <row r="1569" spans="2:2" x14ac:dyDescent="0.15">
      <c r="B1569" s="4"/>
    </row>
    <row r="1570" spans="2:2" x14ac:dyDescent="0.15">
      <c r="B1570" s="4"/>
    </row>
    <row r="1571" spans="2:2" x14ac:dyDescent="0.15">
      <c r="B1571" s="4"/>
    </row>
    <row r="1572" spans="2:2" x14ac:dyDescent="0.15">
      <c r="B1572" s="4"/>
    </row>
    <row r="1573" spans="2:2" x14ac:dyDescent="0.15">
      <c r="B1573" s="4"/>
    </row>
    <row r="1574" spans="2:2" x14ac:dyDescent="0.15">
      <c r="B1574" s="4"/>
    </row>
    <row r="1575" spans="2:2" x14ac:dyDescent="0.15">
      <c r="B1575" s="4"/>
    </row>
    <row r="1576" spans="2:2" x14ac:dyDescent="0.15">
      <c r="B1576" s="4"/>
    </row>
    <row r="1577" spans="2:2" x14ac:dyDescent="0.15">
      <c r="B1577" s="4"/>
    </row>
    <row r="1578" spans="2:2" x14ac:dyDescent="0.15">
      <c r="B1578" s="4"/>
    </row>
    <row r="1579" spans="2:2" x14ac:dyDescent="0.15">
      <c r="B1579" s="4"/>
    </row>
    <row r="1580" spans="2:2" x14ac:dyDescent="0.15">
      <c r="B1580" s="4"/>
    </row>
    <row r="1581" spans="2:2" x14ac:dyDescent="0.15">
      <c r="B1581" s="4"/>
    </row>
    <row r="1582" spans="2:2" x14ac:dyDescent="0.15">
      <c r="B1582" s="4"/>
    </row>
    <row r="1583" spans="2:2" x14ac:dyDescent="0.15">
      <c r="B1583" s="4"/>
    </row>
    <row r="1584" spans="2:2" x14ac:dyDescent="0.15">
      <c r="B1584" s="4"/>
    </row>
    <row r="1585" spans="2:2" x14ac:dyDescent="0.15">
      <c r="B1585" s="4"/>
    </row>
    <row r="1586" spans="2:2" x14ac:dyDescent="0.15">
      <c r="B1586" s="4"/>
    </row>
    <row r="1587" spans="2:2" x14ac:dyDescent="0.15">
      <c r="B1587" s="4"/>
    </row>
    <row r="1588" spans="2:2" x14ac:dyDescent="0.15">
      <c r="B1588" s="4"/>
    </row>
    <row r="1589" spans="2:2" x14ac:dyDescent="0.15">
      <c r="B1589" s="4"/>
    </row>
    <row r="1590" spans="2:2" x14ac:dyDescent="0.15">
      <c r="B1590" s="4"/>
    </row>
    <row r="1591" spans="2:2" x14ac:dyDescent="0.15">
      <c r="B1591" s="4"/>
    </row>
    <row r="1592" spans="2:2" x14ac:dyDescent="0.15">
      <c r="B1592" s="4"/>
    </row>
    <row r="1593" spans="2:2" x14ac:dyDescent="0.15">
      <c r="B1593" s="4"/>
    </row>
    <row r="1594" spans="2:2" x14ac:dyDescent="0.15">
      <c r="B1594" s="4"/>
    </row>
    <row r="1595" spans="2:2" x14ac:dyDescent="0.15">
      <c r="B1595" s="4"/>
    </row>
    <row r="1596" spans="2:2" x14ac:dyDescent="0.15">
      <c r="B1596" s="4"/>
    </row>
    <row r="1597" spans="2:2" x14ac:dyDescent="0.15">
      <c r="B1597" s="4"/>
    </row>
    <row r="1598" spans="2:2" x14ac:dyDescent="0.15">
      <c r="B1598" s="4"/>
    </row>
    <row r="1599" spans="2:2" x14ac:dyDescent="0.15">
      <c r="B1599" s="4"/>
    </row>
    <row r="1600" spans="2:2" x14ac:dyDescent="0.15">
      <c r="B1600" s="4"/>
    </row>
    <row r="1601" spans="2:2" x14ac:dyDescent="0.15">
      <c r="B1601" s="4"/>
    </row>
    <row r="1602" spans="2:2" x14ac:dyDescent="0.15">
      <c r="B1602" s="4"/>
    </row>
    <row r="1603" spans="2:2" x14ac:dyDescent="0.15">
      <c r="B1603" s="4"/>
    </row>
    <row r="1604" spans="2:2" x14ac:dyDescent="0.15">
      <c r="B1604" s="4"/>
    </row>
    <row r="1605" spans="2:2" x14ac:dyDescent="0.15">
      <c r="B1605" s="4"/>
    </row>
    <row r="1606" spans="2:2" x14ac:dyDescent="0.15">
      <c r="B1606" s="4"/>
    </row>
    <row r="1607" spans="2:2" x14ac:dyDescent="0.15">
      <c r="B1607" s="4"/>
    </row>
    <row r="1608" spans="2:2" x14ac:dyDescent="0.15">
      <c r="B1608" s="4"/>
    </row>
    <row r="1609" spans="2:2" x14ac:dyDescent="0.15">
      <c r="B1609" s="4"/>
    </row>
    <row r="1610" spans="2:2" x14ac:dyDescent="0.15">
      <c r="B1610" s="4"/>
    </row>
    <row r="1611" spans="2:2" x14ac:dyDescent="0.15">
      <c r="B1611" s="4"/>
    </row>
    <row r="1612" spans="2:2" x14ac:dyDescent="0.15">
      <c r="B1612" s="4"/>
    </row>
    <row r="1613" spans="2:2" x14ac:dyDescent="0.15">
      <c r="B1613" s="4"/>
    </row>
    <row r="1614" spans="2:2" x14ac:dyDescent="0.15">
      <c r="B1614" s="4"/>
    </row>
    <row r="1615" spans="2:2" x14ac:dyDescent="0.15">
      <c r="B1615" s="4"/>
    </row>
    <row r="1616" spans="2:2" x14ac:dyDescent="0.15">
      <c r="B1616" s="4"/>
    </row>
    <row r="1617" spans="2:2" x14ac:dyDescent="0.15">
      <c r="B1617" s="4"/>
    </row>
    <row r="1618" spans="2:2" x14ac:dyDescent="0.15">
      <c r="B1618" s="4"/>
    </row>
    <row r="1619" spans="2:2" x14ac:dyDescent="0.15">
      <c r="B1619" s="4"/>
    </row>
    <row r="1620" spans="2:2" x14ac:dyDescent="0.15">
      <c r="B1620" s="4"/>
    </row>
    <row r="1621" spans="2:2" x14ac:dyDescent="0.15">
      <c r="B1621" s="4"/>
    </row>
    <row r="1622" spans="2:2" x14ac:dyDescent="0.15">
      <c r="B1622" s="4"/>
    </row>
    <row r="1623" spans="2:2" x14ac:dyDescent="0.15">
      <c r="B1623" s="4"/>
    </row>
    <row r="1624" spans="2:2" x14ac:dyDescent="0.15">
      <c r="B1624" s="4"/>
    </row>
    <row r="1625" spans="2:2" x14ac:dyDescent="0.15">
      <c r="B1625" s="4"/>
    </row>
    <row r="1626" spans="2:2" x14ac:dyDescent="0.15">
      <c r="B1626" s="4"/>
    </row>
    <row r="1627" spans="2:2" x14ac:dyDescent="0.15">
      <c r="B1627" s="4"/>
    </row>
    <row r="1628" spans="2:2" x14ac:dyDescent="0.15">
      <c r="B1628" s="4"/>
    </row>
    <row r="1629" spans="2:2" x14ac:dyDescent="0.15">
      <c r="B1629" s="4"/>
    </row>
    <row r="1630" spans="2:2" x14ac:dyDescent="0.15">
      <c r="B1630" s="4"/>
    </row>
    <row r="1631" spans="2:2" x14ac:dyDescent="0.15">
      <c r="B1631" s="4"/>
    </row>
    <row r="1632" spans="2:2" x14ac:dyDescent="0.15">
      <c r="B1632" s="4"/>
    </row>
    <row r="1633" spans="2:2" x14ac:dyDescent="0.15">
      <c r="B1633" s="4"/>
    </row>
    <row r="1634" spans="2:2" x14ac:dyDescent="0.15">
      <c r="B1634" s="4"/>
    </row>
    <row r="1635" spans="2:2" x14ac:dyDescent="0.15">
      <c r="B1635" s="4"/>
    </row>
    <row r="1636" spans="2:2" x14ac:dyDescent="0.15">
      <c r="B1636" s="4"/>
    </row>
    <row r="1637" spans="2:2" x14ac:dyDescent="0.15">
      <c r="B1637" s="4"/>
    </row>
    <row r="1638" spans="2:2" x14ac:dyDescent="0.15">
      <c r="B1638" s="4"/>
    </row>
    <row r="1639" spans="2:2" x14ac:dyDescent="0.15">
      <c r="B1639" s="4"/>
    </row>
    <row r="1640" spans="2:2" x14ac:dyDescent="0.15">
      <c r="B1640" s="4"/>
    </row>
    <row r="1641" spans="2:2" x14ac:dyDescent="0.15">
      <c r="B1641" s="4"/>
    </row>
    <row r="1642" spans="2:2" x14ac:dyDescent="0.15">
      <c r="B1642" s="4"/>
    </row>
    <row r="1643" spans="2:2" x14ac:dyDescent="0.15">
      <c r="B1643" s="4"/>
    </row>
    <row r="1644" spans="2:2" x14ac:dyDescent="0.15">
      <c r="B1644" s="4"/>
    </row>
    <row r="1645" spans="2:2" x14ac:dyDescent="0.15">
      <c r="B1645" s="4"/>
    </row>
    <row r="1646" spans="2:2" x14ac:dyDescent="0.15">
      <c r="B1646" s="4"/>
    </row>
    <row r="1647" spans="2:2" x14ac:dyDescent="0.15">
      <c r="B1647" s="4"/>
    </row>
    <row r="1648" spans="2:2" x14ac:dyDescent="0.15">
      <c r="B1648" s="4"/>
    </row>
    <row r="1649" spans="2:2" x14ac:dyDescent="0.15">
      <c r="B1649" s="4"/>
    </row>
    <row r="1650" spans="2:2" x14ac:dyDescent="0.15">
      <c r="B1650" s="4"/>
    </row>
    <row r="1651" spans="2:2" x14ac:dyDescent="0.15">
      <c r="B1651" s="4"/>
    </row>
    <row r="1652" spans="2:2" x14ac:dyDescent="0.15">
      <c r="B1652" s="4"/>
    </row>
    <row r="1653" spans="2:2" x14ac:dyDescent="0.15">
      <c r="B1653" s="4"/>
    </row>
    <row r="1654" spans="2:2" x14ac:dyDescent="0.15">
      <c r="B1654" s="4"/>
    </row>
    <row r="1655" spans="2:2" x14ac:dyDescent="0.15">
      <c r="B1655" s="4"/>
    </row>
    <row r="1656" spans="2:2" x14ac:dyDescent="0.15">
      <c r="B1656" s="4"/>
    </row>
    <row r="1657" spans="2:2" x14ac:dyDescent="0.15">
      <c r="B1657" s="4"/>
    </row>
    <row r="1658" spans="2:2" x14ac:dyDescent="0.15">
      <c r="B1658" s="4"/>
    </row>
    <row r="1659" spans="2:2" x14ac:dyDescent="0.15">
      <c r="B1659" s="4"/>
    </row>
    <row r="1660" spans="2:2" x14ac:dyDescent="0.15">
      <c r="B1660" s="4"/>
    </row>
    <row r="1661" spans="2:2" x14ac:dyDescent="0.15">
      <c r="B1661" s="4"/>
    </row>
    <row r="1662" spans="2:2" x14ac:dyDescent="0.15">
      <c r="B1662" s="4"/>
    </row>
    <row r="1663" spans="2:2" x14ac:dyDescent="0.15">
      <c r="B1663" s="4"/>
    </row>
    <row r="1664" spans="2:2" x14ac:dyDescent="0.15">
      <c r="B1664" s="4"/>
    </row>
    <row r="1665" spans="2:2" x14ac:dyDescent="0.15">
      <c r="B1665" s="4"/>
    </row>
    <row r="1666" spans="2:2" x14ac:dyDescent="0.15">
      <c r="B1666" s="4"/>
    </row>
    <row r="1667" spans="2:2" x14ac:dyDescent="0.15">
      <c r="B1667" s="4"/>
    </row>
    <row r="1668" spans="2:2" x14ac:dyDescent="0.15">
      <c r="B1668" s="4"/>
    </row>
    <row r="1669" spans="2:2" x14ac:dyDescent="0.15">
      <c r="B1669" s="4"/>
    </row>
    <row r="1670" spans="2:2" x14ac:dyDescent="0.15">
      <c r="B1670" s="4"/>
    </row>
    <row r="1671" spans="2:2" x14ac:dyDescent="0.15">
      <c r="B1671" s="4"/>
    </row>
    <row r="1672" spans="2:2" x14ac:dyDescent="0.15">
      <c r="B1672" s="4"/>
    </row>
    <row r="1673" spans="2:2" x14ac:dyDescent="0.15">
      <c r="B1673" s="4"/>
    </row>
    <row r="1674" spans="2:2" x14ac:dyDescent="0.15">
      <c r="B1674" s="4"/>
    </row>
    <row r="1675" spans="2:2" x14ac:dyDescent="0.15">
      <c r="B1675" s="4"/>
    </row>
    <row r="1676" spans="2:2" x14ac:dyDescent="0.15">
      <c r="B1676" s="4"/>
    </row>
    <row r="1677" spans="2:2" x14ac:dyDescent="0.15">
      <c r="B1677" s="4"/>
    </row>
    <row r="1678" spans="2:2" x14ac:dyDescent="0.15">
      <c r="B1678" s="4"/>
    </row>
    <row r="1679" spans="2:2" x14ac:dyDescent="0.15">
      <c r="B1679" s="4"/>
    </row>
    <row r="1680" spans="2:2" x14ac:dyDescent="0.15">
      <c r="B1680" s="4"/>
    </row>
    <row r="1681" spans="2:2" x14ac:dyDescent="0.15">
      <c r="B1681" s="4"/>
    </row>
    <row r="1682" spans="2:2" x14ac:dyDescent="0.15">
      <c r="B1682" s="4"/>
    </row>
    <row r="1683" spans="2:2" x14ac:dyDescent="0.15">
      <c r="B1683" s="4"/>
    </row>
    <row r="1684" spans="2:2" x14ac:dyDescent="0.15">
      <c r="B1684" s="4"/>
    </row>
    <row r="1685" spans="2:2" x14ac:dyDescent="0.15">
      <c r="B1685" s="4"/>
    </row>
    <row r="1686" spans="2:2" x14ac:dyDescent="0.15">
      <c r="B1686" s="4"/>
    </row>
    <row r="1687" spans="2:2" x14ac:dyDescent="0.15">
      <c r="B1687" s="4"/>
    </row>
    <row r="1688" spans="2:2" x14ac:dyDescent="0.15">
      <c r="B1688" s="4"/>
    </row>
    <row r="1689" spans="2:2" x14ac:dyDescent="0.15">
      <c r="B1689" s="4"/>
    </row>
    <row r="1690" spans="2:2" x14ac:dyDescent="0.15">
      <c r="B1690" s="4"/>
    </row>
    <row r="1691" spans="2:2" x14ac:dyDescent="0.15">
      <c r="B1691" s="4"/>
    </row>
    <row r="1692" spans="2:2" x14ac:dyDescent="0.15">
      <c r="B1692" s="4"/>
    </row>
    <row r="1693" spans="2:2" x14ac:dyDescent="0.15">
      <c r="B1693" s="4"/>
    </row>
    <row r="1694" spans="2:2" x14ac:dyDescent="0.15">
      <c r="B1694" s="4"/>
    </row>
    <row r="1695" spans="2:2" x14ac:dyDescent="0.15">
      <c r="B1695" s="4"/>
    </row>
    <row r="1696" spans="2:2" x14ac:dyDescent="0.15">
      <c r="B1696" s="4"/>
    </row>
    <row r="1697" spans="2:2" x14ac:dyDescent="0.15">
      <c r="B1697" s="4"/>
    </row>
    <row r="1698" spans="2:2" x14ac:dyDescent="0.15">
      <c r="B1698" s="4"/>
    </row>
    <row r="1699" spans="2:2" x14ac:dyDescent="0.15">
      <c r="B1699" s="4"/>
    </row>
    <row r="1700" spans="2:2" x14ac:dyDescent="0.15">
      <c r="B1700" s="4"/>
    </row>
    <row r="1701" spans="2:2" x14ac:dyDescent="0.15">
      <c r="B1701" s="4"/>
    </row>
    <row r="1702" spans="2:2" x14ac:dyDescent="0.15">
      <c r="B1702" s="4"/>
    </row>
    <row r="1703" spans="2:2" x14ac:dyDescent="0.15">
      <c r="B1703" s="4"/>
    </row>
    <row r="1704" spans="2:2" x14ac:dyDescent="0.15">
      <c r="B1704" s="4"/>
    </row>
    <row r="1705" spans="2:2" x14ac:dyDescent="0.15">
      <c r="B1705" s="4"/>
    </row>
    <row r="1706" spans="2:2" x14ac:dyDescent="0.15">
      <c r="B1706" s="4"/>
    </row>
    <row r="1707" spans="2:2" x14ac:dyDescent="0.15">
      <c r="B1707" s="4"/>
    </row>
    <row r="1708" spans="2:2" x14ac:dyDescent="0.15">
      <c r="B1708" s="4"/>
    </row>
    <row r="1709" spans="2:2" x14ac:dyDescent="0.15">
      <c r="B1709" s="4"/>
    </row>
    <row r="1710" spans="2:2" x14ac:dyDescent="0.15">
      <c r="B1710" s="4"/>
    </row>
    <row r="1711" spans="2:2" x14ac:dyDescent="0.15">
      <c r="B1711" s="4"/>
    </row>
    <row r="1712" spans="2:2" x14ac:dyDescent="0.15">
      <c r="B1712" s="4"/>
    </row>
    <row r="1713" spans="2:2" x14ac:dyDescent="0.15">
      <c r="B1713" s="4"/>
    </row>
    <row r="1714" spans="2:2" x14ac:dyDescent="0.15">
      <c r="B1714" s="4"/>
    </row>
    <row r="1715" spans="2:2" x14ac:dyDescent="0.15">
      <c r="B1715" s="4"/>
    </row>
    <row r="1716" spans="2:2" x14ac:dyDescent="0.15">
      <c r="B1716" s="4"/>
    </row>
    <row r="1717" spans="2:2" x14ac:dyDescent="0.15">
      <c r="B1717" s="4"/>
    </row>
    <row r="1718" spans="2:2" x14ac:dyDescent="0.15">
      <c r="B1718" s="4"/>
    </row>
    <row r="1719" spans="2:2" x14ac:dyDescent="0.15">
      <c r="B1719" s="4"/>
    </row>
    <row r="1720" spans="2:2" x14ac:dyDescent="0.15">
      <c r="B1720" s="4"/>
    </row>
    <row r="1721" spans="2:2" x14ac:dyDescent="0.15">
      <c r="B1721" s="4"/>
    </row>
    <row r="1722" spans="2:2" x14ac:dyDescent="0.15">
      <c r="B1722" s="4"/>
    </row>
    <row r="1723" spans="2:2" x14ac:dyDescent="0.15">
      <c r="B1723" s="4"/>
    </row>
    <row r="1724" spans="2:2" x14ac:dyDescent="0.15">
      <c r="B1724" s="4"/>
    </row>
    <row r="1725" spans="2:2" x14ac:dyDescent="0.15">
      <c r="B1725" s="4"/>
    </row>
    <row r="1726" spans="2:2" x14ac:dyDescent="0.15">
      <c r="B1726" s="4"/>
    </row>
    <row r="1727" spans="2:2" x14ac:dyDescent="0.15">
      <c r="B1727" s="4"/>
    </row>
    <row r="1728" spans="2:2" x14ac:dyDescent="0.15">
      <c r="B1728" s="4"/>
    </row>
    <row r="1729" spans="2:2" x14ac:dyDescent="0.15">
      <c r="B1729" s="4"/>
    </row>
    <row r="1730" spans="2:2" x14ac:dyDescent="0.15">
      <c r="B1730" s="4"/>
    </row>
    <row r="1731" spans="2:2" x14ac:dyDescent="0.15">
      <c r="B1731" s="4"/>
    </row>
    <row r="1732" spans="2:2" x14ac:dyDescent="0.15">
      <c r="B1732" s="4"/>
    </row>
    <row r="1733" spans="2:2" x14ac:dyDescent="0.15">
      <c r="B1733" s="4"/>
    </row>
    <row r="1734" spans="2:2" x14ac:dyDescent="0.15">
      <c r="B1734" s="4"/>
    </row>
    <row r="1735" spans="2:2" x14ac:dyDescent="0.15">
      <c r="B1735" s="4"/>
    </row>
    <row r="1736" spans="2:2" x14ac:dyDescent="0.15">
      <c r="B1736" s="4"/>
    </row>
    <row r="1737" spans="2:2" x14ac:dyDescent="0.15">
      <c r="B1737" s="4"/>
    </row>
    <row r="1738" spans="2:2" x14ac:dyDescent="0.15">
      <c r="B1738" s="4"/>
    </row>
    <row r="1739" spans="2:2" x14ac:dyDescent="0.15">
      <c r="B1739" s="4"/>
    </row>
    <row r="1740" spans="2:2" x14ac:dyDescent="0.15">
      <c r="B1740" s="4"/>
    </row>
    <row r="1741" spans="2:2" x14ac:dyDescent="0.15">
      <c r="B1741" s="4"/>
    </row>
    <row r="1742" spans="2:2" x14ac:dyDescent="0.15">
      <c r="B1742" s="4"/>
    </row>
    <row r="1743" spans="2:2" x14ac:dyDescent="0.15">
      <c r="B1743" s="4"/>
    </row>
    <row r="1744" spans="2:2" x14ac:dyDescent="0.15">
      <c r="B1744" s="4"/>
    </row>
    <row r="1745" spans="2:2" x14ac:dyDescent="0.15">
      <c r="B1745" s="4"/>
    </row>
    <row r="1746" spans="2:2" x14ac:dyDescent="0.15">
      <c r="B1746" s="4"/>
    </row>
    <row r="1747" spans="2:2" x14ac:dyDescent="0.15">
      <c r="B1747" s="4"/>
    </row>
    <row r="1748" spans="2:2" x14ac:dyDescent="0.15">
      <c r="B1748" s="4"/>
    </row>
    <row r="1749" spans="2:2" x14ac:dyDescent="0.15">
      <c r="B1749" s="4"/>
    </row>
    <row r="1750" spans="2:2" x14ac:dyDescent="0.15">
      <c r="B1750" s="4"/>
    </row>
    <row r="1751" spans="2:2" x14ac:dyDescent="0.15">
      <c r="B1751" s="4"/>
    </row>
    <row r="1752" spans="2:2" x14ac:dyDescent="0.15">
      <c r="B1752" s="4"/>
    </row>
    <row r="1753" spans="2:2" x14ac:dyDescent="0.15">
      <c r="B1753" s="4"/>
    </row>
    <row r="1754" spans="2:2" x14ac:dyDescent="0.15">
      <c r="B1754" s="4"/>
    </row>
    <row r="1755" spans="2:2" x14ac:dyDescent="0.15">
      <c r="B1755" s="4"/>
    </row>
    <row r="1756" spans="2:2" x14ac:dyDescent="0.15">
      <c r="B1756" s="4"/>
    </row>
    <row r="1757" spans="2:2" x14ac:dyDescent="0.15">
      <c r="B1757" s="4"/>
    </row>
    <row r="1758" spans="2:2" x14ac:dyDescent="0.15">
      <c r="B1758" s="4"/>
    </row>
    <row r="1759" spans="2:2" x14ac:dyDescent="0.15">
      <c r="B1759" s="4"/>
    </row>
    <row r="1760" spans="2:2" x14ac:dyDescent="0.15">
      <c r="B1760" s="4"/>
    </row>
    <row r="1761" spans="2:2" x14ac:dyDescent="0.15">
      <c r="B1761" s="4"/>
    </row>
    <row r="1762" spans="2:2" x14ac:dyDescent="0.15">
      <c r="B1762" s="4"/>
    </row>
    <row r="1763" spans="2:2" x14ac:dyDescent="0.15">
      <c r="B1763" s="4"/>
    </row>
    <row r="1764" spans="2:2" x14ac:dyDescent="0.15">
      <c r="B1764" s="4"/>
    </row>
    <row r="1765" spans="2:2" x14ac:dyDescent="0.15">
      <c r="B1765" s="4"/>
    </row>
    <row r="1766" spans="2:2" x14ac:dyDescent="0.15">
      <c r="B1766" s="4"/>
    </row>
    <row r="1767" spans="2:2" x14ac:dyDescent="0.15">
      <c r="B1767" s="4"/>
    </row>
    <row r="1768" spans="2:2" x14ac:dyDescent="0.15">
      <c r="B1768" s="4"/>
    </row>
    <row r="1769" spans="2:2" x14ac:dyDescent="0.15">
      <c r="B1769" s="4"/>
    </row>
    <row r="1770" spans="2:2" x14ac:dyDescent="0.15">
      <c r="B1770" s="4"/>
    </row>
    <row r="1771" spans="2:2" x14ac:dyDescent="0.15">
      <c r="B1771" s="4"/>
    </row>
    <row r="1772" spans="2:2" x14ac:dyDescent="0.15">
      <c r="B1772" s="4"/>
    </row>
    <row r="1773" spans="2:2" x14ac:dyDescent="0.15">
      <c r="B1773" s="4"/>
    </row>
    <row r="1774" spans="2:2" x14ac:dyDescent="0.15">
      <c r="B1774" s="4"/>
    </row>
    <row r="1775" spans="2:2" x14ac:dyDescent="0.15">
      <c r="B1775" s="4"/>
    </row>
    <row r="1776" spans="2:2" x14ac:dyDescent="0.15">
      <c r="B1776" s="4"/>
    </row>
    <row r="1777" spans="2:2" x14ac:dyDescent="0.15">
      <c r="B1777" s="4"/>
    </row>
    <row r="1778" spans="2:2" x14ac:dyDescent="0.15">
      <c r="B1778" s="4"/>
    </row>
    <row r="1779" spans="2:2" x14ac:dyDescent="0.15">
      <c r="B1779" s="4"/>
    </row>
    <row r="1780" spans="2:2" x14ac:dyDescent="0.15">
      <c r="B1780" s="4"/>
    </row>
    <row r="1781" spans="2:2" x14ac:dyDescent="0.15">
      <c r="B1781" s="4"/>
    </row>
    <row r="1782" spans="2:2" x14ac:dyDescent="0.15">
      <c r="B1782" s="4"/>
    </row>
    <row r="1783" spans="2:2" x14ac:dyDescent="0.15">
      <c r="B1783" s="4"/>
    </row>
    <row r="1784" spans="2:2" x14ac:dyDescent="0.15">
      <c r="B1784" s="4"/>
    </row>
    <row r="1785" spans="2:2" x14ac:dyDescent="0.15">
      <c r="B1785" s="4"/>
    </row>
    <row r="1786" spans="2:2" x14ac:dyDescent="0.15">
      <c r="B1786" s="4"/>
    </row>
    <row r="1787" spans="2:2" x14ac:dyDescent="0.15">
      <c r="B1787" s="4"/>
    </row>
    <row r="1788" spans="2:2" x14ac:dyDescent="0.15">
      <c r="B1788" s="4"/>
    </row>
    <row r="1789" spans="2:2" x14ac:dyDescent="0.15">
      <c r="B1789" s="4"/>
    </row>
    <row r="1790" spans="2:2" x14ac:dyDescent="0.15">
      <c r="B1790" s="4"/>
    </row>
    <row r="1791" spans="2:2" x14ac:dyDescent="0.15">
      <c r="B1791" s="4"/>
    </row>
    <row r="1792" spans="2:2" x14ac:dyDescent="0.15">
      <c r="B1792" s="4"/>
    </row>
    <row r="1793" spans="2:2" x14ac:dyDescent="0.15">
      <c r="B1793" s="4"/>
    </row>
    <row r="1794" spans="2:2" x14ac:dyDescent="0.15">
      <c r="B1794" s="4"/>
    </row>
    <row r="1795" spans="2:2" x14ac:dyDescent="0.15">
      <c r="B1795" s="4"/>
    </row>
    <row r="1796" spans="2:2" x14ac:dyDescent="0.15">
      <c r="B1796" s="4"/>
    </row>
    <row r="1797" spans="2:2" x14ac:dyDescent="0.15">
      <c r="B1797" s="4"/>
    </row>
    <row r="1798" spans="2:2" x14ac:dyDescent="0.15">
      <c r="B1798" s="4"/>
    </row>
    <row r="1799" spans="2:2" x14ac:dyDescent="0.15">
      <c r="B1799" s="4"/>
    </row>
    <row r="1800" spans="2:2" x14ac:dyDescent="0.15">
      <c r="B1800" s="4"/>
    </row>
    <row r="1801" spans="2:2" x14ac:dyDescent="0.15">
      <c r="B1801" s="4"/>
    </row>
    <row r="1802" spans="2:2" x14ac:dyDescent="0.15">
      <c r="B1802" s="4"/>
    </row>
    <row r="1803" spans="2:2" x14ac:dyDescent="0.15">
      <c r="B1803" s="4"/>
    </row>
    <row r="1804" spans="2:2" x14ac:dyDescent="0.15">
      <c r="B1804" s="4"/>
    </row>
    <row r="1805" spans="2:2" x14ac:dyDescent="0.15">
      <c r="B1805" s="4"/>
    </row>
    <row r="1806" spans="2:2" x14ac:dyDescent="0.15">
      <c r="B1806" s="4"/>
    </row>
    <row r="1807" spans="2:2" x14ac:dyDescent="0.15">
      <c r="B1807" s="4"/>
    </row>
    <row r="1808" spans="2:2" x14ac:dyDescent="0.15">
      <c r="B1808" s="4"/>
    </row>
    <row r="1809" spans="2:2" x14ac:dyDescent="0.15">
      <c r="B1809" s="4"/>
    </row>
    <row r="1810" spans="2:2" x14ac:dyDescent="0.15">
      <c r="B1810" s="4"/>
    </row>
    <row r="1811" spans="2:2" x14ac:dyDescent="0.15">
      <c r="B1811" s="4"/>
    </row>
    <row r="1812" spans="2:2" x14ac:dyDescent="0.15">
      <c r="B1812" s="4"/>
    </row>
    <row r="1813" spans="2:2" x14ac:dyDescent="0.15">
      <c r="B1813" s="4"/>
    </row>
    <row r="1814" spans="2:2" x14ac:dyDescent="0.15">
      <c r="B1814" s="4"/>
    </row>
    <row r="1815" spans="2:2" x14ac:dyDescent="0.15">
      <c r="B1815" s="4"/>
    </row>
    <row r="1816" spans="2:2" x14ac:dyDescent="0.15">
      <c r="B1816" s="4"/>
    </row>
    <row r="1817" spans="2:2" x14ac:dyDescent="0.15">
      <c r="B1817" s="4"/>
    </row>
    <row r="1818" spans="2:2" x14ac:dyDescent="0.15">
      <c r="B1818" s="4"/>
    </row>
    <row r="1819" spans="2:2" x14ac:dyDescent="0.15">
      <c r="B1819" s="4"/>
    </row>
    <row r="1820" spans="2:2" x14ac:dyDescent="0.15">
      <c r="B1820" s="4"/>
    </row>
    <row r="1821" spans="2:2" x14ac:dyDescent="0.15">
      <c r="B1821" s="4"/>
    </row>
    <row r="1822" spans="2:2" x14ac:dyDescent="0.15">
      <c r="B1822" s="4"/>
    </row>
    <row r="1823" spans="2:2" x14ac:dyDescent="0.15">
      <c r="B1823" s="4"/>
    </row>
    <row r="1824" spans="2:2" x14ac:dyDescent="0.15">
      <c r="B1824" s="4"/>
    </row>
    <row r="1825" spans="2:2" x14ac:dyDescent="0.15">
      <c r="B1825" s="4"/>
    </row>
    <row r="1826" spans="2:2" x14ac:dyDescent="0.15">
      <c r="B1826" s="4"/>
    </row>
    <row r="1827" spans="2:2" x14ac:dyDescent="0.15">
      <c r="B1827" s="4"/>
    </row>
    <row r="1828" spans="2:2" x14ac:dyDescent="0.15">
      <c r="B1828" s="4"/>
    </row>
    <row r="1829" spans="2:2" x14ac:dyDescent="0.15">
      <c r="B1829" s="4"/>
    </row>
    <row r="1830" spans="2:2" x14ac:dyDescent="0.15">
      <c r="B1830" s="4"/>
    </row>
    <row r="1831" spans="2:2" x14ac:dyDescent="0.15">
      <c r="B1831" s="4"/>
    </row>
    <row r="1832" spans="2:2" x14ac:dyDescent="0.15">
      <c r="B1832" s="4"/>
    </row>
    <row r="1833" spans="2:2" x14ac:dyDescent="0.15">
      <c r="B1833" s="4"/>
    </row>
    <row r="1834" spans="2:2" x14ac:dyDescent="0.15">
      <c r="B1834" s="4"/>
    </row>
    <row r="1835" spans="2:2" x14ac:dyDescent="0.15">
      <c r="B1835" s="4"/>
    </row>
    <row r="1836" spans="2:2" x14ac:dyDescent="0.15">
      <c r="B1836" s="4"/>
    </row>
    <row r="1837" spans="2:2" x14ac:dyDescent="0.15">
      <c r="B1837" s="4"/>
    </row>
    <row r="1838" spans="2:2" x14ac:dyDescent="0.15">
      <c r="B1838" s="4"/>
    </row>
    <row r="1839" spans="2:2" x14ac:dyDescent="0.15">
      <c r="B1839" s="4"/>
    </row>
    <row r="1840" spans="2:2" x14ac:dyDescent="0.15">
      <c r="B1840" s="4"/>
    </row>
    <row r="1841" spans="2:2" x14ac:dyDescent="0.15">
      <c r="B1841" s="4"/>
    </row>
    <row r="1842" spans="2:2" x14ac:dyDescent="0.15">
      <c r="B1842" s="4"/>
    </row>
    <row r="1843" spans="2:2" x14ac:dyDescent="0.15">
      <c r="B1843" s="4"/>
    </row>
    <row r="1844" spans="2:2" x14ac:dyDescent="0.15">
      <c r="B1844" s="4"/>
    </row>
    <row r="1845" spans="2:2" x14ac:dyDescent="0.15">
      <c r="B1845" s="4"/>
    </row>
    <row r="1846" spans="2:2" x14ac:dyDescent="0.15">
      <c r="B1846" s="4"/>
    </row>
    <row r="1847" spans="2:2" x14ac:dyDescent="0.15">
      <c r="B1847" s="4"/>
    </row>
    <row r="1848" spans="2:2" x14ac:dyDescent="0.15">
      <c r="B1848" s="4"/>
    </row>
    <row r="1849" spans="2:2" x14ac:dyDescent="0.15">
      <c r="B1849" s="4"/>
    </row>
    <row r="1850" spans="2:2" x14ac:dyDescent="0.15">
      <c r="B1850" s="4"/>
    </row>
    <row r="1851" spans="2:2" x14ac:dyDescent="0.15">
      <c r="B1851" s="4"/>
    </row>
    <row r="1852" spans="2:2" x14ac:dyDescent="0.15">
      <c r="B1852" s="4"/>
    </row>
    <row r="1853" spans="2:2" x14ac:dyDescent="0.15">
      <c r="B1853" s="4"/>
    </row>
    <row r="1854" spans="2:2" x14ac:dyDescent="0.15">
      <c r="B1854" s="4"/>
    </row>
    <row r="1855" spans="2:2" x14ac:dyDescent="0.15">
      <c r="B1855" s="4"/>
    </row>
    <row r="1856" spans="2:2" x14ac:dyDescent="0.15">
      <c r="B1856" s="4"/>
    </row>
    <row r="1857" spans="2:2" x14ac:dyDescent="0.15">
      <c r="B1857" s="4"/>
    </row>
    <row r="1858" spans="2:2" x14ac:dyDescent="0.15">
      <c r="B1858" s="4"/>
    </row>
    <row r="1859" spans="2:2" x14ac:dyDescent="0.15">
      <c r="B1859" s="4"/>
    </row>
    <row r="1860" spans="2:2" x14ac:dyDescent="0.15">
      <c r="B1860" s="4"/>
    </row>
    <row r="1861" spans="2:2" x14ac:dyDescent="0.15">
      <c r="B1861" s="4"/>
    </row>
    <row r="1862" spans="2:2" x14ac:dyDescent="0.15">
      <c r="B1862" s="4"/>
    </row>
    <row r="1863" spans="2:2" x14ac:dyDescent="0.15">
      <c r="B1863" s="4"/>
    </row>
    <row r="1864" spans="2:2" x14ac:dyDescent="0.15">
      <c r="B1864" s="4"/>
    </row>
    <row r="1865" spans="2:2" x14ac:dyDescent="0.15">
      <c r="B1865" s="4"/>
    </row>
    <row r="1866" spans="2:2" x14ac:dyDescent="0.15">
      <c r="B1866" s="4"/>
    </row>
    <row r="1867" spans="2:2" x14ac:dyDescent="0.15">
      <c r="B1867" s="4"/>
    </row>
    <row r="1868" spans="2:2" x14ac:dyDescent="0.15">
      <c r="B1868" s="4"/>
    </row>
    <row r="1869" spans="2:2" x14ac:dyDescent="0.15">
      <c r="B1869" s="4"/>
    </row>
    <row r="1870" spans="2:2" x14ac:dyDescent="0.15">
      <c r="B1870" s="4"/>
    </row>
    <row r="1871" spans="2:2" x14ac:dyDescent="0.15">
      <c r="B1871" s="4"/>
    </row>
    <row r="1872" spans="2:2" x14ac:dyDescent="0.15">
      <c r="B1872" s="4"/>
    </row>
    <row r="1873" spans="2:2" x14ac:dyDescent="0.15">
      <c r="B1873" s="4"/>
    </row>
    <row r="1874" spans="2:2" x14ac:dyDescent="0.15">
      <c r="B1874" s="4"/>
    </row>
    <row r="1875" spans="2:2" x14ac:dyDescent="0.15">
      <c r="B1875" s="4"/>
    </row>
    <row r="1876" spans="2:2" x14ac:dyDescent="0.15">
      <c r="B1876" s="4"/>
    </row>
    <row r="1877" spans="2:2" x14ac:dyDescent="0.15">
      <c r="B1877" s="4"/>
    </row>
    <row r="1878" spans="2:2" x14ac:dyDescent="0.15">
      <c r="B1878" s="4"/>
    </row>
    <row r="1879" spans="2:2" x14ac:dyDescent="0.15">
      <c r="B1879" s="4"/>
    </row>
    <row r="1880" spans="2:2" x14ac:dyDescent="0.15">
      <c r="B1880" s="4"/>
    </row>
    <row r="1881" spans="2:2" x14ac:dyDescent="0.15">
      <c r="B1881" s="4"/>
    </row>
    <row r="1882" spans="2:2" x14ac:dyDescent="0.15">
      <c r="B1882" s="4"/>
    </row>
    <row r="1883" spans="2:2" x14ac:dyDescent="0.15">
      <c r="B1883" s="4"/>
    </row>
    <row r="1884" spans="2:2" x14ac:dyDescent="0.15">
      <c r="B1884" s="4"/>
    </row>
    <row r="1885" spans="2:2" x14ac:dyDescent="0.15">
      <c r="B1885" s="4"/>
    </row>
    <row r="1886" spans="2:2" x14ac:dyDescent="0.15">
      <c r="B1886" s="4"/>
    </row>
    <row r="1887" spans="2:2" x14ac:dyDescent="0.15">
      <c r="B1887" s="4"/>
    </row>
    <row r="1888" spans="2:2" x14ac:dyDescent="0.15">
      <c r="B1888" s="4"/>
    </row>
    <row r="1889" spans="2:2" x14ac:dyDescent="0.15">
      <c r="B1889" s="4"/>
    </row>
    <row r="1890" spans="2:2" x14ac:dyDescent="0.15">
      <c r="B1890" s="4"/>
    </row>
    <row r="1891" spans="2:2" x14ac:dyDescent="0.15">
      <c r="B1891" s="4"/>
    </row>
    <row r="1892" spans="2:2" x14ac:dyDescent="0.15">
      <c r="B1892" s="4"/>
    </row>
    <row r="1893" spans="2:2" x14ac:dyDescent="0.15">
      <c r="B1893" s="4"/>
    </row>
    <row r="1894" spans="2:2" x14ac:dyDescent="0.15">
      <c r="B1894" s="4"/>
    </row>
    <row r="1895" spans="2:2" x14ac:dyDescent="0.15">
      <c r="B1895" s="4"/>
    </row>
    <row r="1896" spans="2:2" x14ac:dyDescent="0.15">
      <c r="B1896" s="4"/>
    </row>
    <row r="1897" spans="2:2" x14ac:dyDescent="0.15">
      <c r="B1897" s="4"/>
    </row>
    <row r="1898" spans="2:2" x14ac:dyDescent="0.15">
      <c r="B1898" s="4"/>
    </row>
    <row r="1899" spans="2:2" x14ac:dyDescent="0.15">
      <c r="B1899" s="4"/>
    </row>
    <row r="1900" spans="2:2" x14ac:dyDescent="0.15">
      <c r="B1900" s="4"/>
    </row>
    <row r="1901" spans="2:2" x14ac:dyDescent="0.15">
      <c r="B1901" s="4"/>
    </row>
    <row r="1902" spans="2:2" x14ac:dyDescent="0.15">
      <c r="B1902" s="4"/>
    </row>
    <row r="1903" spans="2:2" x14ac:dyDescent="0.15">
      <c r="B1903" s="4"/>
    </row>
    <row r="1904" spans="2:2" x14ac:dyDescent="0.15">
      <c r="B1904" s="4"/>
    </row>
    <row r="1905" spans="2:2" x14ac:dyDescent="0.15">
      <c r="B1905" s="4"/>
    </row>
    <row r="1906" spans="2:2" x14ac:dyDescent="0.15">
      <c r="B1906" s="4"/>
    </row>
    <row r="1907" spans="2:2" x14ac:dyDescent="0.15">
      <c r="B1907" s="4"/>
    </row>
    <row r="1908" spans="2:2" x14ac:dyDescent="0.15">
      <c r="B1908" s="4"/>
    </row>
    <row r="1909" spans="2:2" x14ac:dyDescent="0.15">
      <c r="B1909" s="4"/>
    </row>
    <row r="1910" spans="2:2" x14ac:dyDescent="0.15">
      <c r="B1910" s="4"/>
    </row>
    <row r="1911" spans="2:2" x14ac:dyDescent="0.15">
      <c r="B1911" s="4"/>
    </row>
    <row r="1912" spans="2:2" x14ac:dyDescent="0.15">
      <c r="B1912" s="4"/>
    </row>
    <row r="1913" spans="2:2" x14ac:dyDescent="0.15">
      <c r="B1913" s="4"/>
    </row>
    <row r="1914" spans="2:2" x14ac:dyDescent="0.15">
      <c r="B1914" s="4"/>
    </row>
    <row r="1915" spans="2:2" x14ac:dyDescent="0.15">
      <c r="B1915" s="4"/>
    </row>
    <row r="1916" spans="2:2" x14ac:dyDescent="0.15">
      <c r="B1916" s="4"/>
    </row>
    <row r="1917" spans="2:2" x14ac:dyDescent="0.15">
      <c r="B1917" s="4"/>
    </row>
    <row r="1918" spans="2:2" x14ac:dyDescent="0.15">
      <c r="B1918" s="4"/>
    </row>
    <row r="1919" spans="2:2" x14ac:dyDescent="0.15">
      <c r="B1919" s="4"/>
    </row>
    <row r="1920" spans="2:2" x14ac:dyDescent="0.15">
      <c r="B1920" s="4"/>
    </row>
    <row r="1921" spans="2:2" x14ac:dyDescent="0.15">
      <c r="B1921" s="4"/>
    </row>
    <row r="1922" spans="2:2" x14ac:dyDescent="0.15">
      <c r="B1922" s="4"/>
    </row>
    <row r="1923" spans="2:2" x14ac:dyDescent="0.15">
      <c r="B1923" s="4"/>
    </row>
    <row r="1924" spans="2:2" x14ac:dyDescent="0.15">
      <c r="B1924" s="4"/>
    </row>
    <row r="1925" spans="2:2" x14ac:dyDescent="0.15">
      <c r="B1925" s="4"/>
    </row>
    <row r="1926" spans="2:2" x14ac:dyDescent="0.15">
      <c r="B1926" s="4"/>
    </row>
    <row r="1927" spans="2:2" x14ac:dyDescent="0.15">
      <c r="B1927" s="4"/>
    </row>
    <row r="1928" spans="2:2" x14ac:dyDescent="0.15">
      <c r="B1928" s="4"/>
    </row>
    <row r="1929" spans="2:2" x14ac:dyDescent="0.15">
      <c r="B1929" s="4"/>
    </row>
    <row r="1930" spans="2:2" x14ac:dyDescent="0.15">
      <c r="B1930" s="4"/>
    </row>
    <row r="1931" spans="2:2" x14ac:dyDescent="0.15">
      <c r="B1931" s="4"/>
    </row>
    <row r="1932" spans="2:2" x14ac:dyDescent="0.15">
      <c r="B1932" s="4"/>
    </row>
    <row r="1933" spans="2:2" x14ac:dyDescent="0.15">
      <c r="B1933" s="4"/>
    </row>
    <row r="1934" spans="2:2" x14ac:dyDescent="0.15">
      <c r="B1934" s="4"/>
    </row>
    <row r="1935" spans="2:2" x14ac:dyDescent="0.15">
      <c r="B1935" s="4"/>
    </row>
    <row r="1936" spans="2:2" x14ac:dyDescent="0.15">
      <c r="B1936" s="4"/>
    </row>
    <row r="1937" spans="2:2" x14ac:dyDescent="0.15">
      <c r="B1937" s="4"/>
    </row>
    <row r="1938" spans="2:2" x14ac:dyDescent="0.15">
      <c r="B1938" s="4"/>
    </row>
    <row r="1939" spans="2:2" x14ac:dyDescent="0.15">
      <c r="B1939" s="4"/>
    </row>
    <row r="1940" spans="2:2" x14ac:dyDescent="0.15">
      <c r="B1940" s="4"/>
    </row>
    <row r="1941" spans="2:2" x14ac:dyDescent="0.15">
      <c r="B1941" s="4"/>
    </row>
    <row r="1942" spans="2:2" x14ac:dyDescent="0.15">
      <c r="B1942" s="4"/>
    </row>
    <row r="1943" spans="2:2" x14ac:dyDescent="0.15">
      <c r="B1943" s="4"/>
    </row>
    <row r="1944" spans="2:2" x14ac:dyDescent="0.15">
      <c r="B1944" s="4"/>
    </row>
    <row r="1945" spans="2:2" x14ac:dyDescent="0.15">
      <c r="B1945" s="4"/>
    </row>
    <row r="1946" spans="2:2" x14ac:dyDescent="0.15">
      <c r="B1946" s="4"/>
    </row>
    <row r="1947" spans="2:2" x14ac:dyDescent="0.15">
      <c r="B1947" s="4"/>
    </row>
    <row r="1948" spans="2:2" x14ac:dyDescent="0.15">
      <c r="B1948" s="4"/>
    </row>
    <row r="1949" spans="2:2" x14ac:dyDescent="0.15">
      <c r="B1949" s="4"/>
    </row>
    <row r="1950" spans="2:2" x14ac:dyDescent="0.15">
      <c r="B1950" s="4"/>
    </row>
    <row r="1951" spans="2:2" x14ac:dyDescent="0.15">
      <c r="B1951" s="4"/>
    </row>
    <row r="1952" spans="2:2" x14ac:dyDescent="0.15">
      <c r="B1952" s="4"/>
    </row>
    <row r="1953" spans="2:2" x14ac:dyDescent="0.15">
      <c r="B1953" s="4"/>
    </row>
    <row r="1954" spans="2:2" x14ac:dyDescent="0.15">
      <c r="B1954" s="4"/>
    </row>
    <row r="1955" spans="2:2" x14ac:dyDescent="0.15">
      <c r="B1955" s="4"/>
    </row>
    <row r="1956" spans="2:2" x14ac:dyDescent="0.15">
      <c r="B1956" s="4"/>
    </row>
    <row r="1957" spans="2:2" x14ac:dyDescent="0.15">
      <c r="B1957" s="4"/>
    </row>
    <row r="1958" spans="2:2" x14ac:dyDescent="0.15">
      <c r="B1958" s="4"/>
    </row>
    <row r="1959" spans="2:2" x14ac:dyDescent="0.15">
      <c r="B1959" s="4"/>
    </row>
    <row r="1960" spans="2:2" x14ac:dyDescent="0.15">
      <c r="B1960" s="4"/>
    </row>
    <row r="1961" spans="2:2" x14ac:dyDescent="0.15">
      <c r="B1961" s="4"/>
    </row>
    <row r="1962" spans="2:2" x14ac:dyDescent="0.15">
      <c r="B1962" s="4"/>
    </row>
    <row r="1963" spans="2:2" x14ac:dyDescent="0.15">
      <c r="B1963" s="4"/>
    </row>
    <row r="1964" spans="2:2" x14ac:dyDescent="0.15">
      <c r="B1964" s="4"/>
    </row>
    <row r="1965" spans="2:2" x14ac:dyDescent="0.15">
      <c r="B1965" s="4"/>
    </row>
    <row r="1966" spans="2:2" x14ac:dyDescent="0.15">
      <c r="B1966" s="4"/>
    </row>
    <row r="1967" spans="2:2" x14ac:dyDescent="0.15">
      <c r="B1967" s="4"/>
    </row>
    <row r="1968" spans="2:2" x14ac:dyDescent="0.15">
      <c r="B1968" s="4"/>
    </row>
    <row r="1969" spans="2:2" x14ac:dyDescent="0.15">
      <c r="B1969" s="4"/>
    </row>
    <row r="1970" spans="2:2" x14ac:dyDescent="0.15">
      <c r="B1970" s="4"/>
    </row>
    <row r="1971" spans="2:2" x14ac:dyDescent="0.15">
      <c r="B1971" s="4"/>
    </row>
    <row r="1972" spans="2:2" x14ac:dyDescent="0.15">
      <c r="B1972" s="4"/>
    </row>
    <row r="1973" spans="2:2" x14ac:dyDescent="0.15">
      <c r="B1973" s="4"/>
    </row>
    <row r="1974" spans="2:2" x14ac:dyDescent="0.15">
      <c r="B1974" s="4"/>
    </row>
    <row r="1975" spans="2:2" x14ac:dyDescent="0.15">
      <c r="B1975" s="4"/>
    </row>
    <row r="1976" spans="2:2" x14ac:dyDescent="0.15">
      <c r="B1976" s="4"/>
    </row>
    <row r="1977" spans="2:2" x14ac:dyDescent="0.15">
      <c r="B1977" s="4"/>
    </row>
    <row r="1978" spans="2:2" x14ac:dyDescent="0.15">
      <c r="B1978" s="4"/>
    </row>
    <row r="1979" spans="2:2" x14ac:dyDescent="0.15">
      <c r="B1979" s="4"/>
    </row>
    <row r="1980" spans="2:2" x14ac:dyDescent="0.15">
      <c r="B1980" s="4"/>
    </row>
    <row r="1981" spans="2:2" x14ac:dyDescent="0.15">
      <c r="B1981" s="4"/>
    </row>
    <row r="1982" spans="2:2" x14ac:dyDescent="0.15">
      <c r="B1982" s="4"/>
    </row>
    <row r="1983" spans="2:2" x14ac:dyDescent="0.15">
      <c r="B1983" s="4"/>
    </row>
    <row r="1984" spans="2:2" x14ac:dyDescent="0.15">
      <c r="B1984" s="4"/>
    </row>
    <row r="1985" spans="2:2" x14ac:dyDescent="0.15">
      <c r="B1985" s="4"/>
    </row>
    <row r="1986" spans="2:2" x14ac:dyDescent="0.15">
      <c r="B1986" s="4"/>
    </row>
    <row r="1987" spans="2:2" x14ac:dyDescent="0.15">
      <c r="B1987" s="4"/>
    </row>
    <row r="1988" spans="2:2" x14ac:dyDescent="0.15">
      <c r="B1988" s="4"/>
    </row>
    <row r="1989" spans="2:2" x14ac:dyDescent="0.15">
      <c r="B1989" s="4"/>
    </row>
    <row r="1990" spans="2:2" x14ac:dyDescent="0.15">
      <c r="B1990" s="4"/>
    </row>
    <row r="1991" spans="2:2" x14ac:dyDescent="0.15">
      <c r="B1991" s="4"/>
    </row>
    <row r="1992" spans="2:2" x14ac:dyDescent="0.15">
      <c r="B1992" s="4"/>
    </row>
    <row r="1993" spans="2:2" x14ac:dyDescent="0.15">
      <c r="B1993" s="4"/>
    </row>
    <row r="1994" spans="2:2" x14ac:dyDescent="0.15">
      <c r="B1994" s="4"/>
    </row>
    <row r="1995" spans="2:2" x14ac:dyDescent="0.15">
      <c r="B1995" s="4"/>
    </row>
    <row r="1996" spans="2:2" x14ac:dyDescent="0.15">
      <c r="B1996" s="4"/>
    </row>
    <row r="1997" spans="2:2" x14ac:dyDescent="0.15">
      <c r="B1997" s="4"/>
    </row>
    <row r="1998" spans="2:2" x14ac:dyDescent="0.15">
      <c r="B1998" s="4"/>
    </row>
    <row r="1999" spans="2:2" x14ac:dyDescent="0.15">
      <c r="B1999" s="4"/>
    </row>
    <row r="2000" spans="2:2" x14ac:dyDescent="0.15">
      <c r="B2000" s="4"/>
    </row>
    <row r="2001" spans="2:2" x14ac:dyDescent="0.15">
      <c r="B2001" s="4"/>
    </row>
    <row r="2002" spans="2:2" x14ac:dyDescent="0.15">
      <c r="B2002" s="4"/>
    </row>
    <row r="2003" spans="2:2" x14ac:dyDescent="0.15">
      <c r="B2003" s="4"/>
    </row>
    <row r="2004" spans="2:2" x14ac:dyDescent="0.15">
      <c r="B2004" s="4"/>
    </row>
    <row r="2005" spans="2:2" x14ac:dyDescent="0.15">
      <c r="B2005" s="4"/>
    </row>
    <row r="2006" spans="2:2" x14ac:dyDescent="0.15">
      <c r="B2006" s="4"/>
    </row>
    <row r="2007" spans="2:2" x14ac:dyDescent="0.15">
      <c r="B2007" s="4"/>
    </row>
    <row r="2008" spans="2:2" x14ac:dyDescent="0.15">
      <c r="B2008" s="4"/>
    </row>
    <row r="2009" spans="2:2" x14ac:dyDescent="0.15">
      <c r="B2009" s="4"/>
    </row>
    <row r="2010" spans="2:2" x14ac:dyDescent="0.15">
      <c r="B2010" s="4"/>
    </row>
    <row r="2011" spans="2:2" x14ac:dyDescent="0.15">
      <c r="B2011" s="4"/>
    </row>
    <row r="2012" spans="2:2" x14ac:dyDescent="0.15">
      <c r="B2012" s="4"/>
    </row>
    <row r="2013" spans="2:2" x14ac:dyDescent="0.15">
      <c r="B2013" s="4"/>
    </row>
    <row r="2014" spans="2:2" x14ac:dyDescent="0.15">
      <c r="B2014" s="4"/>
    </row>
    <row r="2015" spans="2:2" x14ac:dyDescent="0.15">
      <c r="B2015" s="4"/>
    </row>
    <row r="2016" spans="2:2" x14ac:dyDescent="0.15">
      <c r="B2016" s="4"/>
    </row>
  </sheetData>
  <mergeCells count="3">
    <mergeCell ref="O7:O8"/>
    <mergeCell ref="P7:P8"/>
    <mergeCell ref="Q7:Q8"/>
  </mergeCells>
  <phoneticPr fontId="31" type="noConversion"/>
  <hyperlinks>
    <hyperlink ref="X10" r:id="rId1" display="depth@level+0.5m"/>
  </hyperlinks>
  <pageMargins left="0.69930555555555596" right="0.69930555555555596" top="0.75" bottom="0.75" header="0.3" footer="0.3"/>
  <pageSetup paperSize="9" orientation="portrait" horizontalDpi="200" verticalDpi="300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tabSelected="1" view="pageBreakPreview" zoomScaleSheetLayoutView="100" workbookViewId="0">
      <selection activeCell="J13" sqref="J13"/>
    </sheetView>
  </sheetViews>
  <sheetFormatPr defaultColWidth="9" defaultRowHeight="13.5" x14ac:dyDescent="0.15"/>
  <cols>
    <col min="1" max="1" width="18.125" customWidth="1"/>
    <col min="2" max="2" width="9.625" customWidth="1"/>
    <col min="3" max="3" width="3.25" customWidth="1"/>
    <col min="4" max="5" width="9.5" customWidth="1"/>
    <col min="8" max="8" width="6.75" customWidth="1"/>
    <col min="10" max="10" width="15.125" customWidth="1"/>
  </cols>
  <sheetData>
    <row r="1" spans="1:10" ht="15" customHeight="1" x14ac:dyDescent="0.15">
      <c r="A1" s="191"/>
      <c r="B1" s="192"/>
      <c r="C1" s="192"/>
      <c r="D1" s="195" t="s">
        <v>130</v>
      </c>
      <c r="E1" s="196"/>
      <c r="F1" s="195" t="s">
        <v>131</v>
      </c>
      <c r="G1" s="196"/>
      <c r="H1" s="196"/>
      <c r="I1" s="196"/>
      <c r="J1" s="197"/>
    </row>
    <row r="2" spans="1:10" ht="15" customHeight="1" x14ac:dyDescent="0.15">
      <c r="A2" s="193"/>
      <c r="B2" s="194"/>
      <c r="C2" s="194"/>
      <c r="D2" s="198" t="s">
        <v>132</v>
      </c>
      <c r="E2" s="199"/>
      <c r="F2" s="198" t="s">
        <v>133</v>
      </c>
      <c r="G2" s="199"/>
      <c r="H2" s="199"/>
      <c r="I2" s="199"/>
      <c r="J2" s="200"/>
    </row>
    <row r="3" spans="1:10" ht="15" customHeight="1" x14ac:dyDescent="0.15">
      <c r="A3" s="193"/>
      <c r="B3" s="194"/>
      <c r="C3" s="194"/>
      <c r="D3" s="198" t="s">
        <v>134</v>
      </c>
      <c r="E3" s="199"/>
      <c r="F3" s="198" t="s">
        <v>135</v>
      </c>
      <c r="G3" s="199"/>
      <c r="H3" s="199"/>
      <c r="I3" s="199"/>
      <c r="J3" s="200"/>
    </row>
    <row r="4" spans="1:10" ht="27" customHeight="1" x14ac:dyDescent="0.15">
      <c r="A4" s="193"/>
      <c r="B4" s="194"/>
      <c r="C4" s="194"/>
      <c r="D4" s="198" t="s">
        <v>136</v>
      </c>
      <c r="E4" s="199"/>
      <c r="F4" s="201" t="s">
        <v>137</v>
      </c>
      <c r="G4" s="202"/>
      <c r="H4" s="202"/>
      <c r="I4" s="202"/>
      <c r="J4" s="203"/>
    </row>
    <row r="5" spans="1:10" ht="15" customHeight="1" x14ac:dyDescent="0.15">
      <c r="A5" s="193"/>
      <c r="B5" s="194"/>
      <c r="C5" s="194"/>
      <c r="D5" s="198" t="s">
        <v>138</v>
      </c>
      <c r="E5" s="199"/>
      <c r="F5" s="198" t="s">
        <v>145</v>
      </c>
      <c r="G5" s="199"/>
      <c r="H5" s="199"/>
      <c r="I5" s="199"/>
      <c r="J5" s="200"/>
    </row>
    <row r="6" spans="1:10" ht="15.75" customHeight="1" x14ac:dyDescent="0.15">
      <c r="A6" s="157" t="s">
        <v>115</v>
      </c>
      <c r="B6" s="158"/>
      <c r="C6" s="158"/>
      <c r="D6" s="163" t="s">
        <v>114</v>
      </c>
      <c r="E6" s="163"/>
      <c r="F6" s="163"/>
      <c r="G6" s="163"/>
      <c r="H6" s="163"/>
      <c r="I6" s="153" t="s">
        <v>64</v>
      </c>
      <c r="J6" s="155"/>
    </row>
    <row r="7" spans="1:10" ht="15.75" customHeight="1" x14ac:dyDescent="0.15">
      <c r="A7" s="159"/>
      <c r="B7" s="160"/>
      <c r="C7" s="160"/>
      <c r="D7" s="164"/>
      <c r="E7" s="164"/>
      <c r="F7" s="164"/>
      <c r="G7" s="164"/>
      <c r="H7" s="164"/>
      <c r="I7" s="154"/>
      <c r="J7" s="156"/>
    </row>
    <row r="8" spans="1:10" ht="15.75" customHeight="1" x14ac:dyDescent="0.15">
      <c r="A8" s="161"/>
      <c r="B8" s="162"/>
      <c r="C8" s="162"/>
      <c r="D8" s="165"/>
      <c r="E8" s="165"/>
      <c r="F8" s="165"/>
      <c r="G8" s="165"/>
      <c r="H8" s="165"/>
      <c r="I8" s="138" t="s">
        <v>116</v>
      </c>
      <c r="J8" s="148" t="s">
        <v>142</v>
      </c>
    </row>
    <row r="9" spans="1:10" ht="15" customHeight="1" x14ac:dyDescent="0.15">
      <c r="A9" s="166" t="s">
        <v>117</v>
      </c>
      <c r="B9" s="167"/>
      <c r="C9" s="167"/>
      <c r="D9" s="168"/>
      <c r="E9" s="168"/>
      <c r="F9" s="169" t="s">
        <v>118</v>
      </c>
      <c r="G9" s="169"/>
      <c r="H9" s="169"/>
      <c r="I9" s="48"/>
      <c r="J9" s="141"/>
    </row>
    <row r="10" spans="1:10" ht="15" customHeight="1" x14ac:dyDescent="0.15">
      <c r="A10" s="170" t="s">
        <v>119</v>
      </c>
      <c r="B10" s="171"/>
      <c r="C10" s="171"/>
      <c r="D10" s="172"/>
      <c r="E10" s="172"/>
      <c r="F10" s="169" t="s">
        <v>120</v>
      </c>
      <c r="G10" s="169"/>
      <c r="H10" s="169"/>
      <c r="I10" s="173"/>
      <c r="J10" s="174"/>
    </row>
    <row r="11" spans="1:10" ht="15" customHeight="1" x14ac:dyDescent="0.15">
      <c r="A11" s="170" t="s">
        <v>128</v>
      </c>
      <c r="B11" s="171"/>
      <c r="C11" s="175"/>
      <c r="D11" s="176"/>
      <c r="E11" s="177"/>
      <c r="F11" s="169" t="s">
        <v>121</v>
      </c>
      <c r="G11" s="169"/>
      <c r="H11" s="169"/>
      <c r="I11" s="178"/>
      <c r="J11" s="179"/>
    </row>
    <row r="12" spans="1:10" x14ac:dyDescent="0.15">
      <c r="A12" s="166" t="s">
        <v>122</v>
      </c>
      <c r="B12" s="167"/>
      <c r="C12" s="167"/>
      <c r="D12" s="38"/>
      <c r="E12" s="36" t="s">
        <v>123</v>
      </c>
      <c r="F12" s="37"/>
      <c r="G12" s="38"/>
      <c r="H12" s="169" t="s">
        <v>124</v>
      </c>
      <c r="I12" s="169"/>
      <c r="J12" s="142">
        <f>D12-G12</f>
        <v>0</v>
      </c>
    </row>
    <row r="13" spans="1:10" ht="15" customHeight="1" x14ac:dyDescent="0.15">
      <c r="A13" s="39"/>
      <c r="B13" s="143"/>
      <c r="C13" s="144"/>
      <c r="D13" s="144"/>
      <c r="E13" s="145"/>
      <c r="F13" s="145"/>
      <c r="G13" s="146"/>
      <c r="H13" s="145"/>
      <c r="I13" s="145"/>
      <c r="J13" s="49"/>
    </row>
    <row r="14" spans="1:10" ht="15" customHeight="1" x14ac:dyDescent="0.15">
      <c r="A14" s="39"/>
      <c r="B14" s="143"/>
      <c r="C14" s="144"/>
      <c r="D14" s="144"/>
      <c r="E14" s="145"/>
      <c r="F14" s="145"/>
      <c r="G14" s="146"/>
      <c r="H14" s="145"/>
      <c r="I14" s="145"/>
      <c r="J14" s="49"/>
    </row>
    <row r="15" spans="1:10" ht="15" customHeight="1" x14ac:dyDescent="0.15">
      <c r="A15" s="40"/>
      <c r="B15" s="147"/>
      <c r="C15" s="147"/>
      <c r="D15" s="147"/>
      <c r="E15" s="147"/>
      <c r="F15" s="147"/>
      <c r="G15" s="147"/>
      <c r="H15" s="147"/>
      <c r="I15" s="147"/>
      <c r="J15" s="50"/>
    </row>
    <row r="16" spans="1:10" ht="15" customHeight="1" x14ac:dyDescent="0.15">
      <c r="A16" s="40"/>
      <c r="B16" s="147"/>
      <c r="C16" s="147"/>
      <c r="D16" s="147"/>
      <c r="E16" s="147"/>
      <c r="F16" s="147"/>
      <c r="G16" s="147"/>
      <c r="H16" s="147"/>
      <c r="I16" s="147"/>
      <c r="J16" s="50"/>
    </row>
    <row r="17" spans="1:10" ht="15" customHeight="1" x14ac:dyDescent="0.15">
      <c r="A17" s="40"/>
      <c r="B17" s="147"/>
      <c r="C17" s="147"/>
      <c r="D17" s="147"/>
      <c r="E17" s="147"/>
      <c r="F17" s="147"/>
      <c r="G17" s="147"/>
      <c r="H17" s="147"/>
      <c r="I17" s="147"/>
      <c r="J17" s="50"/>
    </row>
    <row r="18" spans="1:10" ht="15" customHeight="1" x14ac:dyDescent="0.15">
      <c r="A18" s="40"/>
      <c r="B18" s="147"/>
      <c r="C18" s="147"/>
      <c r="D18" s="147"/>
      <c r="E18" s="147"/>
      <c r="F18" s="147"/>
      <c r="G18" s="147"/>
      <c r="H18" s="147"/>
      <c r="I18" s="147"/>
      <c r="J18" s="50"/>
    </row>
    <row r="19" spans="1:10" ht="15" customHeight="1" x14ac:dyDescent="0.15">
      <c r="A19" s="40"/>
      <c r="B19" s="147"/>
      <c r="C19" s="147"/>
      <c r="D19" s="147"/>
      <c r="E19" s="147"/>
      <c r="F19" s="147"/>
      <c r="G19" s="147"/>
      <c r="H19" s="147"/>
      <c r="I19" s="147"/>
      <c r="J19" s="50"/>
    </row>
    <row r="20" spans="1:10" ht="15" customHeight="1" x14ac:dyDescent="0.15">
      <c r="A20" s="40"/>
      <c r="B20" s="147"/>
      <c r="C20" s="147"/>
      <c r="D20" s="147"/>
      <c r="E20" s="147"/>
      <c r="F20" s="147"/>
      <c r="G20" s="147"/>
      <c r="H20" s="147"/>
      <c r="I20" s="147"/>
      <c r="J20" s="50"/>
    </row>
    <row r="21" spans="1:10" ht="15" customHeight="1" x14ac:dyDescent="0.15">
      <c r="A21" s="40"/>
      <c r="B21" s="147"/>
      <c r="C21" s="147"/>
      <c r="D21" s="147"/>
      <c r="E21" s="147"/>
      <c r="F21" s="147"/>
      <c r="G21" s="147"/>
      <c r="H21" s="147"/>
      <c r="I21" s="147"/>
      <c r="J21" s="50"/>
    </row>
    <row r="22" spans="1:10" ht="15" customHeight="1" x14ac:dyDescent="0.15">
      <c r="A22" s="40"/>
      <c r="B22" s="147"/>
      <c r="C22" s="147"/>
      <c r="D22" s="147"/>
      <c r="E22" s="147"/>
      <c r="F22" s="147"/>
      <c r="G22" s="147"/>
      <c r="H22" s="147"/>
      <c r="I22" s="147"/>
      <c r="J22" s="50"/>
    </row>
    <row r="23" spans="1:10" ht="15" customHeight="1" x14ac:dyDescent="0.15">
      <c r="A23" s="40"/>
      <c r="B23" s="147"/>
      <c r="C23" s="147"/>
      <c r="D23" s="147"/>
      <c r="E23" s="147"/>
      <c r="F23" s="147"/>
      <c r="G23" s="147"/>
      <c r="H23" s="147"/>
      <c r="I23" s="147"/>
      <c r="J23" s="50"/>
    </row>
    <row r="24" spans="1:10" ht="15" customHeight="1" x14ac:dyDescent="0.15">
      <c r="A24" s="40"/>
      <c r="B24" s="147"/>
      <c r="C24" s="147"/>
      <c r="D24" s="147"/>
      <c r="E24" s="147"/>
      <c r="F24" s="147"/>
      <c r="G24" s="147"/>
      <c r="H24" s="147"/>
      <c r="I24" s="147"/>
      <c r="J24" s="50"/>
    </row>
    <row r="25" spans="1:10" ht="15" customHeight="1" x14ac:dyDescent="0.15">
      <c r="A25" s="40"/>
      <c r="B25" s="147"/>
      <c r="C25" s="147"/>
      <c r="D25" s="147"/>
      <c r="E25" s="147"/>
      <c r="F25" s="147"/>
      <c r="G25" s="147"/>
      <c r="H25" s="147"/>
      <c r="I25" s="147"/>
      <c r="J25" s="50"/>
    </row>
    <row r="26" spans="1:10" ht="15" customHeight="1" x14ac:dyDescent="0.15">
      <c r="A26" s="40"/>
      <c r="B26" s="147"/>
      <c r="C26" s="147"/>
      <c r="D26" s="147"/>
      <c r="E26" s="147"/>
      <c r="F26" s="147"/>
      <c r="G26" s="147"/>
      <c r="H26" s="147"/>
      <c r="I26" s="147"/>
      <c r="J26" s="50"/>
    </row>
    <row r="27" spans="1:10" ht="15" customHeight="1" x14ac:dyDescent="0.15">
      <c r="A27" s="40"/>
      <c r="B27" s="147"/>
      <c r="C27" s="147"/>
      <c r="D27" s="147"/>
      <c r="E27" s="147"/>
      <c r="F27" s="147"/>
      <c r="G27" s="147"/>
      <c r="H27" s="147"/>
      <c r="I27" s="147"/>
      <c r="J27" s="50"/>
    </row>
    <row r="28" spans="1:10" ht="15" customHeight="1" x14ac:dyDescent="0.15">
      <c r="A28" s="40"/>
      <c r="B28" s="147"/>
      <c r="C28" s="147"/>
      <c r="D28" s="147"/>
      <c r="E28" s="147"/>
      <c r="F28" s="147"/>
      <c r="G28" s="147"/>
      <c r="H28" s="147"/>
      <c r="I28" s="147"/>
      <c r="J28" s="50"/>
    </row>
    <row r="29" spans="1:10" ht="15" customHeight="1" x14ac:dyDescent="0.15">
      <c r="A29" s="40"/>
      <c r="B29" s="147"/>
      <c r="C29" s="147"/>
      <c r="D29" s="147"/>
      <c r="E29" s="147"/>
      <c r="F29" s="147"/>
      <c r="G29" s="147"/>
      <c r="H29" s="147"/>
      <c r="I29" s="147"/>
      <c r="J29" s="50"/>
    </row>
    <row r="30" spans="1:10" ht="15" customHeight="1" x14ac:dyDescent="0.15">
      <c r="A30" s="40"/>
      <c r="B30" s="147"/>
      <c r="C30" s="147"/>
      <c r="D30" s="147"/>
      <c r="E30" s="147"/>
      <c r="F30" s="147"/>
      <c r="G30" s="147"/>
      <c r="H30" s="147"/>
      <c r="I30" s="147"/>
      <c r="J30" s="50"/>
    </row>
    <row r="31" spans="1:10" ht="15" customHeight="1" x14ac:dyDescent="0.15">
      <c r="A31" s="40"/>
      <c r="B31" s="147"/>
      <c r="C31" s="147"/>
      <c r="D31" s="147"/>
      <c r="E31" s="147"/>
      <c r="F31" s="147"/>
      <c r="G31" s="147"/>
      <c r="H31" s="147"/>
      <c r="I31" s="147"/>
      <c r="J31" s="50"/>
    </row>
    <row r="32" spans="1:10" ht="15" customHeight="1" x14ac:dyDescent="0.15">
      <c r="A32" s="40"/>
      <c r="B32" s="147"/>
      <c r="C32" s="147"/>
      <c r="D32" s="147"/>
      <c r="E32" s="147"/>
      <c r="F32" s="147"/>
      <c r="G32" s="147"/>
      <c r="H32" s="147"/>
      <c r="I32" s="147"/>
      <c r="J32" s="50"/>
    </row>
    <row r="33" spans="1:10" ht="15" customHeight="1" x14ac:dyDescent="0.15">
      <c r="A33" s="40"/>
      <c r="B33" s="147"/>
      <c r="C33" s="147"/>
      <c r="D33" s="147"/>
      <c r="E33" s="147"/>
      <c r="F33" s="147"/>
      <c r="G33" s="147"/>
      <c r="H33" s="147"/>
      <c r="I33" s="147"/>
      <c r="J33" s="50"/>
    </row>
    <row r="34" spans="1:10" ht="15" customHeight="1" x14ac:dyDescent="0.15">
      <c r="A34" s="40"/>
      <c r="B34" s="147"/>
      <c r="C34" s="147"/>
      <c r="D34" s="147"/>
      <c r="E34" s="147"/>
      <c r="F34" s="147"/>
      <c r="G34" s="147"/>
      <c r="H34" s="147"/>
      <c r="I34" s="147"/>
      <c r="J34" s="50"/>
    </row>
    <row r="35" spans="1:10" ht="15" customHeight="1" x14ac:dyDescent="0.15">
      <c r="A35" s="40"/>
      <c r="B35" s="147"/>
      <c r="C35" s="147"/>
      <c r="D35" s="147"/>
      <c r="E35" s="147"/>
      <c r="F35" s="147"/>
      <c r="G35" s="147"/>
      <c r="H35" s="147"/>
      <c r="I35" s="147"/>
      <c r="J35" s="50"/>
    </row>
    <row r="36" spans="1:10" ht="15" customHeight="1" x14ac:dyDescent="0.15">
      <c r="A36" s="40"/>
      <c r="B36" s="147"/>
      <c r="C36" s="147"/>
      <c r="D36" s="147"/>
      <c r="E36" s="147"/>
      <c r="F36" s="147"/>
      <c r="G36" s="147"/>
      <c r="H36" s="147"/>
      <c r="I36" s="147"/>
      <c r="J36" s="50"/>
    </row>
    <row r="37" spans="1:10" ht="15" customHeight="1" x14ac:dyDescent="0.15">
      <c r="A37" s="40"/>
      <c r="B37" s="147"/>
      <c r="C37" s="147"/>
      <c r="D37" s="147"/>
      <c r="E37" s="147"/>
      <c r="F37" s="147"/>
      <c r="G37" s="147"/>
      <c r="H37" s="147"/>
      <c r="I37" s="147"/>
      <c r="J37" s="50"/>
    </row>
    <row r="38" spans="1:10" ht="15" customHeight="1" x14ac:dyDescent="0.15">
      <c r="A38" s="40"/>
      <c r="B38" s="147"/>
      <c r="C38" s="147"/>
      <c r="D38" s="147"/>
      <c r="E38" s="147"/>
      <c r="F38" s="147"/>
      <c r="G38" s="147"/>
      <c r="H38" s="147"/>
      <c r="I38" s="147"/>
      <c r="J38" s="50"/>
    </row>
    <row r="39" spans="1:10" ht="15" customHeight="1" x14ac:dyDescent="0.15">
      <c r="A39" s="40"/>
      <c r="B39" s="147"/>
      <c r="C39" s="147"/>
      <c r="D39" s="147"/>
      <c r="E39" s="147"/>
      <c r="F39" s="147"/>
      <c r="G39" s="147"/>
      <c r="H39" s="147"/>
      <c r="I39" s="147"/>
      <c r="J39" s="50"/>
    </row>
    <row r="40" spans="1:10" x14ac:dyDescent="0.15">
      <c r="A40" s="40"/>
      <c r="B40" s="147"/>
      <c r="C40" s="147"/>
      <c r="D40" s="147"/>
      <c r="E40" s="147"/>
      <c r="F40" s="147"/>
      <c r="G40" s="147"/>
      <c r="H40" s="147"/>
      <c r="I40" s="147"/>
      <c r="J40" s="50"/>
    </row>
    <row r="41" spans="1:10" x14ac:dyDescent="0.15">
      <c r="A41" s="40"/>
      <c r="B41" s="147"/>
      <c r="C41" s="147"/>
      <c r="D41" s="147"/>
      <c r="E41" s="147"/>
      <c r="F41" s="147"/>
      <c r="G41" s="147"/>
      <c r="H41" s="147"/>
      <c r="I41" s="147"/>
      <c r="J41" s="50"/>
    </row>
    <row r="42" spans="1:10" ht="7.5" customHeight="1" x14ac:dyDescent="0.15">
      <c r="A42" s="40"/>
      <c r="B42" s="147"/>
      <c r="C42" s="147"/>
      <c r="D42" s="147"/>
      <c r="E42" s="147"/>
      <c r="F42" s="147"/>
      <c r="G42" s="147"/>
      <c r="H42" s="147"/>
      <c r="I42" s="147"/>
      <c r="J42" s="50"/>
    </row>
    <row r="43" spans="1:10" ht="7.5" customHeight="1" x14ac:dyDescent="0.15">
      <c r="A43" s="40"/>
      <c r="B43" s="147"/>
      <c r="C43" s="147"/>
      <c r="D43" s="147"/>
      <c r="E43" s="147"/>
      <c r="F43" s="147"/>
      <c r="G43" s="147"/>
      <c r="H43" s="147"/>
      <c r="I43" s="147"/>
      <c r="J43" s="50"/>
    </row>
    <row r="44" spans="1:10" ht="7.5" customHeight="1" x14ac:dyDescent="0.15">
      <c r="A44" s="40"/>
      <c r="B44" s="147"/>
      <c r="C44" s="147"/>
      <c r="D44" s="147"/>
      <c r="E44" s="147"/>
      <c r="F44" s="147"/>
      <c r="G44" s="147"/>
      <c r="H44" s="147"/>
      <c r="I44" s="147"/>
      <c r="J44" s="50"/>
    </row>
    <row r="45" spans="1:10" ht="7.5" customHeight="1" x14ac:dyDescent="0.15">
      <c r="A45" s="40"/>
      <c r="B45" s="147"/>
      <c r="C45" s="147"/>
      <c r="D45" s="147"/>
      <c r="E45" s="147"/>
      <c r="F45" s="147"/>
      <c r="G45" s="147"/>
      <c r="H45" s="147"/>
      <c r="I45" s="147"/>
      <c r="J45" s="50"/>
    </row>
    <row r="46" spans="1:10" ht="23.25" customHeight="1" x14ac:dyDescent="0.15">
      <c r="A46" s="41" t="s">
        <v>85</v>
      </c>
      <c r="B46" s="180" t="s">
        <v>86</v>
      </c>
      <c r="C46" s="181"/>
      <c r="D46" s="182"/>
      <c r="E46" s="180" t="s">
        <v>87</v>
      </c>
      <c r="F46" s="181"/>
      <c r="G46" s="182"/>
      <c r="H46" s="180" t="s">
        <v>125</v>
      </c>
      <c r="I46" s="181"/>
      <c r="J46" s="183"/>
    </row>
    <row r="47" spans="1:10" ht="23.25" customHeight="1" x14ac:dyDescent="0.15">
      <c r="A47" s="42" t="s">
        <v>126</v>
      </c>
      <c r="B47" s="180"/>
      <c r="C47" s="181"/>
      <c r="D47" s="182"/>
      <c r="E47" s="184"/>
      <c r="F47" s="184"/>
      <c r="G47" s="184"/>
      <c r="H47" s="185"/>
      <c r="I47" s="185"/>
      <c r="J47" s="186"/>
    </row>
    <row r="48" spans="1:10" ht="23.25" customHeight="1" thickBot="1" x14ac:dyDescent="0.2">
      <c r="A48" s="43" t="s">
        <v>127</v>
      </c>
      <c r="B48" s="187"/>
      <c r="C48" s="187"/>
      <c r="D48" s="187"/>
      <c r="E48" s="188"/>
      <c r="F48" s="188"/>
      <c r="G48" s="188"/>
      <c r="H48" s="189"/>
      <c r="I48" s="189"/>
      <c r="J48" s="190"/>
    </row>
    <row r="49" spans="1:10" x14ac:dyDescent="0.15">
      <c r="B49" s="44"/>
    </row>
    <row r="51" spans="1:10" ht="14.25" x14ac:dyDescent="0.15">
      <c r="A51" s="45"/>
      <c r="C51" s="45"/>
      <c r="D51" s="46"/>
      <c r="E51" s="46"/>
      <c r="F51" s="46"/>
      <c r="G51" s="46"/>
      <c r="H51" s="46"/>
      <c r="I51" s="46"/>
      <c r="J51" s="46"/>
    </row>
    <row r="52" spans="1:10" ht="14.25" x14ac:dyDescent="0.15">
      <c r="B52" s="46"/>
    </row>
    <row r="55" spans="1:10" x14ac:dyDescent="0.15">
      <c r="A55" s="47"/>
      <c r="C55" s="47"/>
      <c r="D55" s="47"/>
      <c r="E55" s="47"/>
      <c r="F55" s="47"/>
      <c r="G55" s="47"/>
      <c r="H55" s="47"/>
      <c r="I55" s="47"/>
    </row>
    <row r="56" spans="1:10" x14ac:dyDescent="0.15">
      <c r="B56" s="47"/>
    </row>
  </sheetData>
  <mergeCells count="37">
    <mergeCell ref="A1:C5"/>
    <mergeCell ref="D1:E1"/>
    <mergeCell ref="F1:J1"/>
    <mergeCell ref="D2:E2"/>
    <mergeCell ref="F2:J2"/>
    <mergeCell ref="D3:E3"/>
    <mergeCell ref="F3:J3"/>
    <mergeCell ref="D4:E4"/>
    <mergeCell ref="F4:J4"/>
    <mergeCell ref="D5:E5"/>
    <mergeCell ref="F5:J5"/>
    <mergeCell ref="B47:D47"/>
    <mergeCell ref="E47:G47"/>
    <mergeCell ref="H47:J47"/>
    <mergeCell ref="B48:D48"/>
    <mergeCell ref="E48:G48"/>
    <mergeCell ref="H48:J48"/>
    <mergeCell ref="A12:C12"/>
    <mergeCell ref="H12:I12"/>
    <mergeCell ref="B46:D46"/>
    <mergeCell ref="E46:G46"/>
    <mergeCell ref="H46:J46"/>
    <mergeCell ref="A10:C10"/>
    <mergeCell ref="D10:E10"/>
    <mergeCell ref="F10:H10"/>
    <mergeCell ref="I10:J10"/>
    <mergeCell ref="A11:C11"/>
    <mergeCell ref="D11:E11"/>
    <mergeCell ref="F11:H11"/>
    <mergeCell ref="I11:J11"/>
    <mergeCell ref="I6:I7"/>
    <mergeCell ref="J6:J7"/>
    <mergeCell ref="A6:C8"/>
    <mergeCell ref="D6:H8"/>
    <mergeCell ref="A9:C9"/>
    <mergeCell ref="D9:E9"/>
    <mergeCell ref="F9:H9"/>
  </mergeCells>
  <phoneticPr fontId="31" type="noConversion"/>
  <hyperlinks>
    <hyperlink ref="A12" r:id="rId1" display="Depth@level +2m,[m]:"/>
  </hyperlinks>
  <pageMargins left="0.70763888888888904" right="0.118055555555556" top="0.74791666666666701" bottom="0.74791666666666701" header="0.31388888888888899" footer="0.31388888888888899"/>
  <pageSetup paperSize="9" scale="97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4"/>
  <sheetViews>
    <sheetView zoomScale="80" zoomScaleNormal="80" workbookViewId="0">
      <selection activeCell="G3" sqref="G3"/>
    </sheetView>
  </sheetViews>
  <sheetFormatPr defaultColWidth="9" defaultRowHeight="13.5" x14ac:dyDescent="0.15"/>
  <cols>
    <col min="1" max="1" width="5.25" style="4" customWidth="1"/>
    <col min="2" max="2" width="13.125" style="4" customWidth="1"/>
    <col min="3" max="3" width="14.5" style="4" customWidth="1"/>
    <col min="4" max="5" width="8.875" style="4" customWidth="1"/>
    <col min="6" max="6" width="12.875" style="4" customWidth="1"/>
    <col min="7" max="7" width="12.875" style="5" customWidth="1"/>
    <col min="8" max="11" width="9.625" style="4" customWidth="1"/>
    <col min="12" max="12" width="12.25" style="6" customWidth="1"/>
    <col min="13" max="14" width="9.625" customWidth="1"/>
    <col min="15" max="16" width="9.625" style="6" customWidth="1"/>
    <col min="17" max="17" width="15.75" style="6" customWidth="1"/>
    <col min="18" max="18" width="14.875" style="6" customWidth="1"/>
    <col min="19" max="19" width="8.375" style="4" customWidth="1"/>
    <col min="20" max="16384" width="9" style="4"/>
  </cols>
  <sheetData>
    <row r="1" spans="1:19" ht="55.5" customHeight="1" x14ac:dyDescent="0.15">
      <c r="A1" s="204"/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</row>
    <row r="2" spans="1:19" ht="20.100000000000001" customHeight="1" x14ac:dyDescent="0.15">
      <c r="A2" s="205" t="s">
        <v>89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7"/>
    </row>
    <row r="3" spans="1:19" s="1" customFormat="1" ht="60" x14ac:dyDescent="0.15">
      <c r="A3" s="7" t="s">
        <v>90</v>
      </c>
      <c r="B3" s="8" t="s">
        <v>91</v>
      </c>
      <c r="C3" s="8" t="s">
        <v>92</v>
      </c>
      <c r="D3" s="8" t="s">
        <v>93</v>
      </c>
      <c r="E3" s="8" t="s">
        <v>23</v>
      </c>
      <c r="F3" s="8" t="s">
        <v>94</v>
      </c>
      <c r="G3" s="8" t="s">
        <v>95</v>
      </c>
      <c r="H3" s="8" t="s">
        <v>96</v>
      </c>
      <c r="I3" s="8" t="s">
        <v>97</v>
      </c>
      <c r="J3" s="8" t="s">
        <v>98</v>
      </c>
      <c r="K3" s="8" t="s">
        <v>99</v>
      </c>
      <c r="L3" s="25" t="s">
        <v>100</v>
      </c>
      <c r="M3" s="26" t="s">
        <v>101</v>
      </c>
      <c r="N3" s="26" t="s">
        <v>102</v>
      </c>
      <c r="O3" s="25" t="s">
        <v>103</v>
      </c>
      <c r="P3" s="25" t="s">
        <v>104</v>
      </c>
      <c r="Q3" s="25" t="s">
        <v>105</v>
      </c>
      <c r="R3" s="25" t="s">
        <v>106</v>
      </c>
      <c r="S3" s="32" t="s">
        <v>107</v>
      </c>
    </row>
    <row r="4" spans="1:19" s="2" customFormat="1" ht="13.5" customHeight="1" x14ac:dyDescent="0.15">
      <c r="A4" s="9">
        <v>1</v>
      </c>
      <c r="B4" s="10">
        <f>chart!D9</f>
        <v>0</v>
      </c>
      <c r="C4" s="11">
        <f>chart!I9</f>
        <v>0</v>
      </c>
      <c r="D4" s="12">
        <f>'basic data'!B12</f>
        <v>0</v>
      </c>
      <c r="E4" s="12">
        <f>'basic data'!S3</f>
        <v>0</v>
      </c>
      <c r="F4" s="13" t="s">
        <v>112</v>
      </c>
      <c r="G4" s="14" t="s">
        <v>113</v>
      </c>
      <c r="H4" s="15">
        <v>4</v>
      </c>
      <c r="I4" s="27">
        <f>'basic data'!M3</f>
        <v>0</v>
      </c>
      <c r="J4" s="28">
        <f>'basic data'!L3</f>
        <v>-16.262899999999998</v>
      </c>
      <c r="K4" s="27">
        <v>0.5</v>
      </c>
      <c r="L4" s="27">
        <f>K4-J4+2</f>
        <v>18.762899999999998</v>
      </c>
      <c r="M4" s="27">
        <f>'basic data'!R3</f>
        <v>0</v>
      </c>
      <c r="N4" s="27">
        <f>M4-I4</f>
        <v>0</v>
      </c>
      <c r="O4" s="27">
        <f>'basic data'!I6</f>
        <v>0</v>
      </c>
      <c r="P4" s="27">
        <f>'basic data'!K3</f>
        <v>0</v>
      </c>
      <c r="Q4" s="27" t="e">
        <f>chart!#REF!</f>
        <v>#REF!</v>
      </c>
      <c r="R4" s="27" t="e">
        <f>chart!#REF!</f>
        <v>#REF!</v>
      </c>
      <c r="S4" s="33"/>
    </row>
    <row r="5" spans="1:19" s="2" customFormat="1" ht="13.5" customHeight="1" x14ac:dyDescent="0.15">
      <c r="A5" s="9">
        <v>2</v>
      </c>
      <c r="B5" s="16"/>
      <c r="C5" s="17"/>
      <c r="D5" s="12"/>
      <c r="E5" s="12"/>
      <c r="F5" s="13"/>
      <c r="G5" s="14"/>
      <c r="H5" s="15"/>
      <c r="I5" s="27"/>
      <c r="J5" s="28"/>
      <c r="K5" s="27"/>
      <c r="L5" s="27"/>
      <c r="M5" s="27"/>
      <c r="N5" s="29"/>
      <c r="O5" s="27"/>
      <c r="P5" s="27"/>
      <c r="Q5" s="27"/>
      <c r="R5" s="27"/>
      <c r="S5" s="33"/>
    </row>
    <row r="6" spans="1:19" s="2" customFormat="1" ht="13.5" customHeight="1" x14ac:dyDescent="0.15">
      <c r="A6" s="9">
        <v>3</v>
      </c>
      <c r="B6" s="16"/>
      <c r="C6" s="17"/>
      <c r="D6" s="12"/>
      <c r="E6" s="12"/>
      <c r="F6" s="13"/>
      <c r="G6" s="14"/>
      <c r="H6" s="15"/>
      <c r="I6" s="27"/>
      <c r="J6" s="28"/>
      <c r="K6" s="27"/>
      <c r="L6" s="27"/>
      <c r="M6" s="27"/>
      <c r="N6" s="29"/>
      <c r="O6" s="27"/>
      <c r="P6" s="27"/>
      <c r="Q6" s="27"/>
      <c r="R6" s="27"/>
      <c r="S6" s="33"/>
    </row>
    <row r="7" spans="1:19" s="2" customFormat="1" ht="13.5" customHeight="1" x14ac:dyDescent="0.15">
      <c r="A7" s="9">
        <v>4</v>
      </c>
      <c r="B7" s="16"/>
      <c r="C7" s="17"/>
      <c r="D7" s="12"/>
      <c r="E7" s="12"/>
      <c r="F7" s="13"/>
      <c r="G7" s="14"/>
      <c r="H7" s="15"/>
      <c r="I7" s="27"/>
      <c r="J7" s="28"/>
      <c r="K7" s="27"/>
      <c r="L7" s="27"/>
      <c r="M7" s="27"/>
      <c r="N7" s="29"/>
      <c r="O7" s="27"/>
      <c r="P7" s="27"/>
      <c r="Q7" s="27"/>
      <c r="R7" s="27"/>
      <c r="S7" s="33"/>
    </row>
    <row r="8" spans="1:19" s="2" customFormat="1" ht="13.5" customHeight="1" x14ac:dyDescent="0.15">
      <c r="A8" s="9">
        <v>5</v>
      </c>
      <c r="B8" s="16"/>
      <c r="C8" s="17"/>
      <c r="D8" s="12"/>
      <c r="E8" s="12"/>
      <c r="F8" s="13"/>
      <c r="G8" s="14"/>
      <c r="H8" s="15"/>
      <c r="I8" s="27"/>
      <c r="J8" s="28"/>
      <c r="K8" s="27"/>
      <c r="L8" s="27"/>
      <c r="M8" s="27"/>
      <c r="N8" s="29"/>
      <c r="O8" s="27"/>
      <c r="P8" s="27"/>
      <c r="Q8" s="27"/>
      <c r="R8" s="27"/>
      <c r="S8" s="33"/>
    </row>
    <row r="9" spans="1:19" s="2" customFormat="1" ht="13.5" customHeight="1" x14ac:dyDescent="0.15">
      <c r="A9" s="9">
        <v>6</v>
      </c>
      <c r="B9" s="16"/>
      <c r="C9" s="17"/>
      <c r="D9" s="12"/>
      <c r="E9" s="12"/>
      <c r="F9" s="13"/>
      <c r="G9" s="14"/>
      <c r="H9" s="15"/>
      <c r="I9" s="27"/>
      <c r="J9" s="28"/>
      <c r="K9" s="27"/>
      <c r="L9" s="27"/>
      <c r="M9" s="27"/>
      <c r="N9" s="29"/>
      <c r="O9" s="27"/>
      <c r="P9" s="27"/>
      <c r="Q9" s="27"/>
      <c r="R9" s="27"/>
      <c r="S9" s="33"/>
    </row>
    <row r="10" spans="1:19" s="2" customFormat="1" ht="13.5" customHeight="1" x14ac:dyDescent="0.15">
      <c r="A10" s="9">
        <v>7</v>
      </c>
      <c r="B10" s="16"/>
      <c r="C10" s="17"/>
      <c r="D10" s="12"/>
      <c r="E10" s="12"/>
      <c r="F10" s="13"/>
      <c r="G10" s="14"/>
      <c r="H10" s="15"/>
      <c r="I10" s="27"/>
      <c r="J10" s="28"/>
      <c r="K10" s="27"/>
      <c r="L10" s="27"/>
      <c r="M10" s="27"/>
      <c r="N10" s="29"/>
      <c r="O10" s="27"/>
      <c r="P10" s="27"/>
      <c r="Q10" s="27"/>
      <c r="R10" s="27"/>
      <c r="S10" s="33"/>
    </row>
    <row r="11" spans="1:19" s="2" customFormat="1" ht="13.5" customHeight="1" x14ac:dyDescent="0.15">
      <c r="A11" s="9">
        <v>8</v>
      </c>
      <c r="B11" s="16"/>
      <c r="C11" s="17"/>
      <c r="D11" s="12"/>
      <c r="E11" s="12"/>
      <c r="F11" s="13"/>
      <c r="G11" s="14"/>
      <c r="H11" s="15"/>
      <c r="I11" s="27"/>
      <c r="J11" s="28"/>
      <c r="K11" s="27"/>
      <c r="L11" s="27"/>
      <c r="M11" s="27"/>
      <c r="N11" s="29"/>
      <c r="O11" s="27"/>
      <c r="P11" s="27"/>
      <c r="Q11" s="27"/>
      <c r="R11" s="27"/>
      <c r="S11" s="33"/>
    </row>
    <row r="12" spans="1:19" s="2" customFormat="1" ht="13.5" customHeight="1" x14ac:dyDescent="0.15">
      <c r="A12" s="9">
        <v>9</v>
      </c>
      <c r="B12" s="16"/>
      <c r="C12" s="17"/>
      <c r="D12" s="12"/>
      <c r="E12" s="12"/>
      <c r="F12" s="13"/>
      <c r="G12" s="14"/>
      <c r="H12" s="15"/>
      <c r="I12" s="27"/>
      <c r="J12" s="28"/>
      <c r="K12" s="27"/>
      <c r="L12" s="27"/>
      <c r="M12" s="27"/>
      <c r="N12" s="29"/>
      <c r="O12" s="27"/>
      <c r="P12" s="27"/>
      <c r="Q12" s="27"/>
      <c r="R12" s="27"/>
      <c r="S12" s="33"/>
    </row>
    <row r="13" spans="1:19" s="2" customFormat="1" ht="13.5" customHeight="1" x14ac:dyDescent="0.15">
      <c r="A13" s="9">
        <v>10</v>
      </c>
      <c r="B13" s="16"/>
      <c r="C13" s="17"/>
      <c r="D13" s="12"/>
      <c r="E13" s="12"/>
      <c r="F13" s="13"/>
      <c r="G13" s="14"/>
      <c r="H13" s="15"/>
      <c r="I13" s="27"/>
      <c r="J13" s="28"/>
      <c r="K13" s="27"/>
      <c r="L13" s="27"/>
      <c r="M13" s="27"/>
      <c r="N13" s="29"/>
      <c r="O13" s="27"/>
      <c r="P13" s="27"/>
      <c r="Q13" s="27"/>
      <c r="R13" s="27"/>
      <c r="S13" s="33"/>
    </row>
    <row r="14" spans="1:19" s="2" customFormat="1" ht="13.5" customHeight="1" x14ac:dyDescent="0.15">
      <c r="A14" s="9">
        <v>11</v>
      </c>
      <c r="B14" s="16"/>
      <c r="C14" s="17"/>
      <c r="D14" s="12"/>
      <c r="E14" s="12"/>
      <c r="F14" s="13"/>
      <c r="G14" s="14"/>
      <c r="H14" s="15"/>
      <c r="I14" s="27"/>
      <c r="J14" s="28"/>
      <c r="K14" s="27"/>
      <c r="L14" s="27"/>
      <c r="M14" s="27"/>
      <c r="N14" s="29"/>
      <c r="O14" s="27"/>
      <c r="P14" s="27"/>
      <c r="Q14" s="27"/>
      <c r="R14" s="27"/>
      <c r="S14" s="33"/>
    </row>
    <row r="15" spans="1:19" s="2" customFormat="1" ht="13.5" customHeight="1" x14ac:dyDescent="0.15">
      <c r="A15" s="9">
        <v>12</v>
      </c>
      <c r="B15" s="16"/>
      <c r="C15" s="17"/>
      <c r="D15" s="12"/>
      <c r="E15" s="12"/>
      <c r="F15" s="13"/>
      <c r="G15" s="14"/>
      <c r="H15" s="15"/>
      <c r="I15" s="27"/>
      <c r="J15" s="28"/>
      <c r="K15" s="27"/>
      <c r="L15" s="27"/>
      <c r="M15" s="27"/>
      <c r="N15" s="29"/>
      <c r="O15" s="27"/>
      <c r="P15" s="27"/>
      <c r="Q15" s="27"/>
      <c r="R15" s="27"/>
      <c r="S15" s="33"/>
    </row>
    <row r="16" spans="1:19" s="2" customFormat="1" ht="13.5" customHeight="1" x14ac:dyDescent="0.15">
      <c r="A16" s="9">
        <v>13</v>
      </c>
      <c r="B16" s="16"/>
      <c r="C16" s="17"/>
      <c r="D16" s="12"/>
      <c r="E16" s="12"/>
      <c r="F16" s="13"/>
      <c r="G16" s="14"/>
      <c r="H16" s="15"/>
      <c r="I16" s="27"/>
      <c r="J16" s="28"/>
      <c r="K16" s="27"/>
      <c r="L16" s="27"/>
      <c r="M16" s="27"/>
      <c r="N16" s="29"/>
      <c r="O16" s="27"/>
      <c r="P16" s="27"/>
      <c r="Q16" s="27"/>
      <c r="R16" s="27"/>
      <c r="S16" s="33"/>
    </row>
    <row r="17" spans="1:19" s="2" customFormat="1" ht="13.5" customHeight="1" x14ac:dyDescent="0.15">
      <c r="A17" s="18">
        <v>14</v>
      </c>
      <c r="B17" s="19"/>
      <c r="C17" s="20"/>
      <c r="D17" s="21"/>
      <c r="E17" s="21"/>
      <c r="F17" s="13"/>
      <c r="G17" s="14"/>
      <c r="H17" s="22"/>
      <c r="I17" s="30"/>
      <c r="J17" s="28"/>
      <c r="K17" s="31"/>
      <c r="L17" s="27"/>
      <c r="M17" s="27"/>
      <c r="N17" s="29"/>
      <c r="O17" s="27"/>
      <c r="P17" s="27"/>
      <c r="Q17" s="27"/>
      <c r="R17" s="27"/>
      <c r="S17" s="34"/>
    </row>
    <row r="18" spans="1:19" s="2" customFormat="1" ht="13.5" customHeight="1" x14ac:dyDescent="0.15">
      <c r="A18" s="18">
        <v>15</v>
      </c>
      <c r="B18" s="19"/>
      <c r="C18" s="20"/>
      <c r="D18" s="21"/>
      <c r="E18" s="21"/>
      <c r="F18" s="13"/>
      <c r="G18" s="14"/>
      <c r="H18" s="22"/>
      <c r="I18" s="30"/>
      <c r="J18" s="28"/>
      <c r="K18" s="31"/>
      <c r="L18" s="27"/>
      <c r="M18" s="27"/>
      <c r="N18" s="29"/>
      <c r="O18" s="27"/>
      <c r="P18" s="27"/>
      <c r="Q18" s="27"/>
      <c r="R18" s="27"/>
      <c r="S18" s="34"/>
    </row>
    <row r="19" spans="1:19" s="2" customFormat="1" ht="13.5" customHeight="1" x14ac:dyDescent="0.15">
      <c r="A19" s="18">
        <v>16</v>
      </c>
      <c r="B19" s="19"/>
      <c r="C19" s="20"/>
      <c r="D19" s="21"/>
      <c r="E19" s="21"/>
      <c r="F19" s="13"/>
      <c r="G19" s="14"/>
      <c r="H19" s="22"/>
      <c r="I19" s="30"/>
      <c r="J19" s="28"/>
      <c r="K19" s="31"/>
      <c r="L19" s="27"/>
      <c r="M19" s="27"/>
      <c r="N19" s="29"/>
      <c r="O19" s="27"/>
      <c r="P19" s="27"/>
      <c r="Q19" s="27"/>
      <c r="R19" s="27"/>
      <c r="S19" s="34"/>
    </row>
    <row r="20" spans="1:19" s="2" customFormat="1" ht="13.5" customHeight="1" x14ac:dyDescent="0.15">
      <c r="A20" s="18">
        <v>17</v>
      </c>
      <c r="B20" s="19"/>
      <c r="C20" s="20"/>
      <c r="D20" s="21"/>
      <c r="E20" s="21"/>
      <c r="F20" s="13"/>
      <c r="G20" s="14"/>
      <c r="H20" s="22"/>
      <c r="I20" s="30"/>
      <c r="J20" s="28"/>
      <c r="K20" s="31"/>
      <c r="L20" s="27"/>
      <c r="M20" s="27"/>
      <c r="N20" s="29"/>
      <c r="O20" s="27"/>
      <c r="P20" s="27"/>
      <c r="Q20" s="27"/>
      <c r="R20" s="27"/>
      <c r="S20" s="34"/>
    </row>
    <row r="21" spans="1:19" s="2" customFormat="1" ht="13.5" customHeight="1" x14ac:dyDescent="0.15">
      <c r="A21" s="18">
        <v>18</v>
      </c>
      <c r="B21" s="19"/>
      <c r="C21" s="20"/>
      <c r="D21" s="21"/>
      <c r="E21" s="21"/>
      <c r="F21" s="13"/>
      <c r="G21" s="14"/>
      <c r="H21" s="22"/>
      <c r="I21" s="30"/>
      <c r="J21" s="28"/>
      <c r="K21" s="31"/>
      <c r="L21" s="27"/>
      <c r="M21" s="27"/>
      <c r="N21" s="29"/>
      <c r="O21" s="27"/>
      <c r="P21" s="27"/>
      <c r="Q21" s="27"/>
      <c r="R21" s="27"/>
      <c r="S21" s="34"/>
    </row>
    <row r="22" spans="1:19" s="2" customFormat="1" ht="13.5" customHeight="1" x14ac:dyDescent="0.15">
      <c r="A22" s="18">
        <v>19</v>
      </c>
      <c r="B22" s="19"/>
      <c r="C22" s="20"/>
      <c r="D22" s="21"/>
      <c r="E22" s="21"/>
      <c r="F22" s="13"/>
      <c r="G22" s="14"/>
      <c r="H22" s="22"/>
      <c r="I22" s="30"/>
      <c r="J22" s="28"/>
      <c r="K22" s="31"/>
      <c r="L22" s="27"/>
      <c r="M22" s="27"/>
      <c r="N22" s="29"/>
      <c r="O22" s="27"/>
      <c r="P22" s="27"/>
      <c r="Q22" s="27"/>
      <c r="R22" s="27"/>
      <c r="S22" s="34"/>
    </row>
    <row r="23" spans="1:19" s="2" customFormat="1" ht="13.5" customHeight="1" x14ac:dyDescent="0.15">
      <c r="A23" s="18">
        <v>20</v>
      </c>
      <c r="B23" s="19"/>
      <c r="C23" s="20"/>
      <c r="D23" s="21"/>
      <c r="E23" s="21"/>
      <c r="F23" s="13"/>
      <c r="G23" s="14"/>
      <c r="H23" s="22"/>
      <c r="I23" s="30"/>
      <c r="J23" s="28"/>
      <c r="K23" s="31"/>
      <c r="L23" s="27"/>
      <c r="M23" s="27"/>
      <c r="N23" s="29"/>
      <c r="O23" s="27"/>
      <c r="P23" s="27"/>
      <c r="Q23" s="27"/>
      <c r="R23" s="27"/>
      <c r="S23" s="34"/>
    </row>
    <row r="24" spans="1:19" s="2" customFormat="1" ht="13.5" customHeight="1" x14ac:dyDescent="0.15">
      <c r="A24" s="18">
        <v>21</v>
      </c>
      <c r="B24" s="19"/>
      <c r="C24" s="20"/>
      <c r="D24" s="21"/>
      <c r="E24" s="21"/>
      <c r="F24" s="13"/>
      <c r="G24" s="14"/>
      <c r="H24" s="22"/>
      <c r="I24" s="30"/>
      <c r="J24" s="28"/>
      <c r="K24" s="31"/>
      <c r="L24" s="27"/>
      <c r="M24" s="27"/>
      <c r="N24" s="29"/>
      <c r="O24" s="27"/>
      <c r="P24" s="27"/>
      <c r="Q24" s="27"/>
      <c r="R24" s="27"/>
      <c r="S24" s="34"/>
    </row>
    <row r="25" spans="1:19" s="2" customFormat="1" ht="13.5" customHeight="1" x14ac:dyDescent="0.15">
      <c r="A25" s="18">
        <v>22</v>
      </c>
      <c r="B25" s="19"/>
      <c r="C25" s="20"/>
      <c r="D25" s="21"/>
      <c r="E25" s="21"/>
      <c r="F25" s="13"/>
      <c r="G25" s="14"/>
      <c r="H25" s="22"/>
      <c r="I25" s="30"/>
      <c r="J25" s="28"/>
      <c r="K25" s="31"/>
      <c r="L25" s="27"/>
      <c r="M25" s="27"/>
      <c r="N25" s="29"/>
      <c r="O25" s="27"/>
      <c r="P25" s="27"/>
      <c r="Q25" s="27"/>
      <c r="R25" s="27"/>
      <c r="S25" s="34"/>
    </row>
    <row r="26" spans="1:19" s="2" customFormat="1" ht="13.5" customHeight="1" x14ac:dyDescent="0.15">
      <c r="A26" s="18">
        <v>23</v>
      </c>
      <c r="B26" s="19"/>
      <c r="C26" s="20"/>
      <c r="D26" s="21"/>
      <c r="E26" s="21"/>
      <c r="F26" s="13"/>
      <c r="G26" s="14"/>
      <c r="H26" s="22"/>
      <c r="I26" s="30"/>
      <c r="J26" s="28"/>
      <c r="K26" s="31"/>
      <c r="L26" s="27"/>
      <c r="M26" s="27"/>
      <c r="N26" s="29"/>
      <c r="O26" s="27"/>
      <c r="P26" s="27"/>
      <c r="Q26" s="27"/>
      <c r="R26" s="27"/>
      <c r="S26" s="34"/>
    </row>
    <row r="27" spans="1:19" s="2" customFormat="1" ht="13.5" customHeight="1" x14ac:dyDescent="0.15">
      <c r="A27" s="18">
        <v>24</v>
      </c>
      <c r="B27" s="19"/>
      <c r="C27" s="20"/>
      <c r="D27" s="21"/>
      <c r="E27" s="21"/>
      <c r="F27" s="13"/>
      <c r="G27" s="14"/>
      <c r="H27" s="22"/>
      <c r="I27" s="30"/>
      <c r="J27" s="28"/>
      <c r="K27" s="31"/>
      <c r="L27" s="27"/>
      <c r="M27" s="27"/>
      <c r="N27" s="29"/>
      <c r="O27" s="27"/>
      <c r="P27" s="27"/>
      <c r="Q27" s="27"/>
      <c r="R27" s="27"/>
      <c r="S27" s="34"/>
    </row>
    <row r="28" spans="1:19" s="2" customFormat="1" ht="13.5" customHeight="1" x14ac:dyDescent="0.15">
      <c r="A28" s="18">
        <v>25</v>
      </c>
      <c r="B28" s="19"/>
      <c r="C28" s="20"/>
      <c r="D28" s="21"/>
      <c r="E28" s="21"/>
      <c r="F28" s="13"/>
      <c r="G28" s="14"/>
      <c r="H28" s="22"/>
      <c r="I28" s="30"/>
      <c r="J28" s="28"/>
      <c r="K28" s="31"/>
      <c r="L28" s="27"/>
      <c r="M28" s="27"/>
      <c r="N28" s="29"/>
      <c r="O28" s="27"/>
      <c r="P28" s="27"/>
      <c r="Q28" s="27"/>
      <c r="R28" s="27"/>
      <c r="S28" s="34"/>
    </row>
    <row r="29" spans="1:19" s="2" customFormat="1" ht="13.5" customHeight="1" x14ac:dyDescent="0.15">
      <c r="A29" s="18">
        <v>26</v>
      </c>
      <c r="B29" s="19"/>
      <c r="C29" s="20"/>
      <c r="D29" s="21"/>
      <c r="E29" s="21"/>
      <c r="F29" s="13"/>
      <c r="G29" s="14"/>
      <c r="H29" s="22"/>
      <c r="I29" s="30"/>
      <c r="J29" s="28"/>
      <c r="K29" s="31"/>
      <c r="L29" s="27"/>
      <c r="M29" s="27"/>
      <c r="N29" s="29"/>
      <c r="O29" s="27"/>
      <c r="P29" s="27"/>
      <c r="Q29" s="27"/>
      <c r="R29" s="27"/>
      <c r="S29" s="34"/>
    </row>
    <row r="30" spans="1:19" s="2" customFormat="1" ht="13.5" customHeight="1" x14ac:dyDescent="0.15">
      <c r="A30" s="18">
        <v>27</v>
      </c>
      <c r="B30" s="19"/>
      <c r="C30" s="20"/>
      <c r="D30" s="21"/>
      <c r="E30" s="21"/>
      <c r="F30" s="13"/>
      <c r="G30" s="14"/>
      <c r="H30" s="22"/>
      <c r="I30" s="30"/>
      <c r="J30" s="28"/>
      <c r="K30" s="31"/>
      <c r="L30" s="27"/>
      <c r="M30" s="27"/>
      <c r="N30" s="29"/>
      <c r="O30" s="27"/>
      <c r="P30" s="27"/>
      <c r="Q30" s="27"/>
      <c r="R30" s="27"/>
      <c r="S30" s="34"/>
    </row>
    <row r="31" spans="1:19" s="2" customFormat="1" ht="13.5" customHeight="1" x14ac:dyDescent="0.15">
      <c r="A31" s="18">
        <v>28</v>
      </c>
      <c r="B31" s="19"/>
      <c r="C31" s="20"/>
      <c r="D31" s="21"/>
      <c r="E31" s="21"/>
      <c r="F31" s="13"/>
      <c r="G31" s="14"/>
      <c r="H31" s="22"/>
      <c r="I31" s="30"/>
      <c r="J31" s="28"/>
      <c r="K31" s="31"/>
      <c r="L31" s="27"/>
      <c r="M31" s="27"/>
      <c r="N31" s="29"/>
      <c r="O31" s="27"/>
      <c r="P31" s="27"/>
      <c r="Q31" s="27"/>
      <c r="R31" s="27"/>
      <c r="S31" s="34"/>
    </row>
    <row r="32" spans="1:19" s="2" customFormat="1" ht="13.5" customHeight="1" x14ac:dyDescent="0.15">
      <c r="A32" s="18">
        <v>29</v>
      </c>
      <c r="B32" s="19"/>
      <c r="C32" s="20"/>
      <c r="D32" s="21"/>
      <c r="E32" s="21"/>
      <c r="F32" s="13"/>
      <c r="G32" s="14"/>
      <c r="H32" s="22"/>
      <c r="I32" s="30"/>
      <c r="J32" s="28"/>
      <c r="K32" s="31"/>
      <c r="L32" s="27"/>
      <c r="M32" s="27"/>
      <c r="N32" s="29"/>
      <c r="O32" s="27"/>
      <c r="P32" s="27"/>
      <c r="Q32" s="27"/>
      <c r="R32" s="27"/>
      <c r="S32" s="34"/>
    </row>
    <row r="33" spans="1:19" s="2" customFormat="1" ht="13.5" customHeight="1" x14ac:dyDescent="0.15">
      <c r="A33" s="18">
        <v>30</v>
      </c>
      <c r="B33" s="19"/>
      <c r="C33" s="20"/>
      <c r="D33" s="21"/>
      <c r="E33" s="21"/>
      <c r="F33" s="13"/>
      <c r="G33" s="14"/>
      <c r="H33" s="22"/>
      <c r="I33" s="30"/>
      <c r="J33" s="28"/>
      <c r="K33" s="31"/>
      <c r="L33" s="27"/>
      <c r="M33" s="27"/>
      <c r="N33" s="29"/>
      <c r="O33" s="27"/>
      <c r="P33" s="27"/>
      <c r="Q33" s="27"/>
      <c r="R33" s="27"/>
      <c r="S33" s="34"/>
    </row>
    <row r="34" spans="1:19" s="2" customFormat="1" ht="13.5" customHeight="1" x14ac:dyDescent="0.15">
      <c r="A34" s="18">
        <v>31</v>
      </c>
      <c r="B34" s="19"/>
      <c r="C34" s="20"/>
      <c r="D34" s="21"/>
      <c r="E34" s="21"/>
      <c r="F34" s="13"/>
      <c r="G34" s="14"/>
      <c r="H34" s="22"/>
      <c r="I34" s="30"/>
      <c r="J34" s="28"/>
      <c r="K34" s="31"/>
      <c r="L34" s="27"/>
      <c r="M34" s="27"/>
      <c r="N34" s="29"/>
      <c r="O34" s="27"/>
      <c r="P34" s="27"/>
      <c r="Q34" s="27"/>
      <c r="R34" s="27"/>
      <c r="S34" s="34"/>
    </row>
    <row r="35" spans="1:19" s="2" customFormat="1" ht="13.5" customHeight="1" x14ac:dyDescent="0.15">
      <c r="A35" s="18">
        <v>32</v>
      </c>
      <c r="B35" s="19"/>
      <c r="C35" s="20"/>
      <c r="D35" s="21"/>
      <c r="E35" s="21"/>
      <c r="F35" s="13"/>
      <c r="G35" s="14"/>
      <c r="H35" s="22"/>
      <c r="I35" s="30"/>
      <c r="J35" s="28"/>
      <c r="K35" s="31"/>
      <c r="L35" s="27"/>
      <c r="M35" s="27"/>
      <c r="N35" s="29"/>
      <c r="O35" s="27"/>
      <c r="P35" s="27"/>
      <c r="Q35" s="27"/>
      <c r="R35" s="27"/>
      <c r="S35" s="34"/>
    </row>
    <row r="36" spans="1:19" s="2" customFormat="1" ht="13.5" customHeight="1" x14ac:dyDescent="0.15">
      <c r="A36" s="18">
        <v>33</v>
      </c>
      <c r="B36" s="19"/>
      <c r="C36" s="20"/>
      <c r="D36" s="21"/>
      <c r="E36" s="21"/>
      <c r="F36" s="13"/>
      <c r="G36" s="14"/>
      <c r="H36" s="22"/>
      <c r="I36" s="30"/>
      <c r="J36" s="28"/>
      <c r="K36" s="31"/>
      <c r="L36" s="27"/>
      <c r="M36" s="27"/>
      <c r="N36" s="29"/>
      <c r="O36" s="27"/>
      <c r="P36" s="27"/>
      <c r="Q36" s="27"/>
      <c r="R36" s="27"/>
      <c r="S36" s="34"/>
    </row>
    <row r="37" spans="1:19" s="2" customFormat="1" ht="13.5" customHeight="1" x14ac:dyDescent="0.15">
      <c r="A37" s="18">
        <v>34</v>
      </c>
      <c r="B37" s="19"/>
      <c r="C37" s="20"/>
      <c r="D37" s="21"/>
      <c r="E37" s="21"/>
      <c r="F37" s="13"/>
      <c r="G37" s="14"/>
      <c r="H37" s="22"/>
      <c r="I37" s="30"/>
      <c r="J37" s="28"/>
      <c r="K37" s="31"/>
      <c r="L37" s="27"/>
      <c r="M37" s="27"/>
      <c r="N37" s="29"/>
      <c r="O37" s="27"/>
      <c r="P37" s="27"/>
      <c r="Q37" s="27"/>
      <c r="R37" s="27"/>
      <c r="S37" s="34"/>
    </row>
    <row r="38" spans="1:19" s="2" customFormat="1" ht="13.5" customHeight="1" x14ac:dyDescent="0.15">
      <c r="A38" s="18">
        <v>35</v>
      </c>
      <c r="B38" s="19"/>
      <c r="C38" s="20"/>
      <c r="D38" s="21"/>
      <c r="E38" s="21"/>
      <c r="F38" s="13"/>
      <c r="G38" s="14"/>
      <c r="H38" s="22"/>
      <c r="I38" s="30"/>
      <c r="J38" s="28"/>
      <c r="K38" s="31"/>
      <c r="L38" s="27"/>
      <c r="M38" s="27"/>
      <c r="N38" s="29"/>
      <c r="O38" s="27"/>
      <c r="P38" s="27"/>
      <c r="Q38" s="27"/>
      <c r="R38" s="27"/>
      <c r="S38" s="34"/>
    </row>
    <row r="39" spans="1:19" s="3" customFormat="1" ht="16.5" customHeight="1" x14ac:dyDescent="0.15">
      <c r="A39" s="208" t="s">
        <v>85</v>
      </c>
      <c r="B39" s="209"/>
      <c r="C39" s="209"/>
      <c r="D39" s="209"/>
      <c r="E39" s="209" t="s">
        <v>108</v>
      </c>
      <c r="F39" s="209"/>
      <c r="G39" s="209"/>
      <c r="H39" s="209"/>
      <c r="I39" s="209"/>
      <c r="J39" s="209"/>
      <c r="K39" s="209" t="s">
        <v>109</v>
      </c>
      <c r="L39" s="209"/>
      <c r="M39" s="210" t="s">
        <v>87</v>
      </c>
      <c r="N39" s="210"/>
      <c r="O39" s="210"/>
      <c r="P39" s="209" t="s">
        <v>88</v>
      </c>
      <c r="Q39" s="209"/>
      <c r="R39" s="209"/>
      <c r="S39" s="211"/>
    </row>
    <row r="40" spans="1:19" s="3" customFormat="1" ht="16.5" customHeight="1" x14ac:dyDescent="0.15">
      <c r="A40" s="208" t="s">
        <v>110</v>
      </c>
      <c r="B40" s="209"/>
      <c r="C40" s="209"/>
      <c r="D40" s="209"/>
      <c r="E40" s="209"/>
      <c r="F40" s="209"/>
      <c r="G40" s="209"/>
      <c r="H40" s="209"/>
      <c r="I40" s="209"/>
      <c r="J40" s="209"/>
      <c r="K40" s="209"/>
      <c r="L40" s="209"/>
      <c r="M40" s="210"/>
      <c r="N40" s="210"/>
      <c r="O40" s="210"/>
      <c r="P40" s="209"/>
      <c r="Q40" s="209"/>
      <c r="R40" s="209"/>
      <c r="S40" s="211"/>
    </row>
    <row r="41" spans="1:19" s="3" customFormat="1" ht="16.5" customHeight="1" x14ac:dyDescent="0.15">
      <c r="A41" s="208" t="s">
        <v>110</v>
      </c>
      <c r="B41" s="209"/>
      <c r="C41" s="209"/>
      <c r="D41" s="209"/>
      <c r="E41" s="209"/>
      <c r="F41" s="209"/>
      <c r="G41" s="209"/>
      <c r="H41" s="209"/>
      <c r="I41" s="209"/>
      <c r="J41" s="209"/>
      <c r="K41" s="209"/>
      <c r="L41" s="209"/>
      <c r="M41" s="210"/>
      <c r="N41" s="210"/>
      <c r="O41" s="210"/>
      <c r="P41" s="209"/>
      <c r="Q41" s="209"/>
      <c r="R41" s="209"/>
      <c r="S41" s="211"/>
    </row>
    <row r="42" spans="1:19" s="3" customFormat="1" ht="16.5" customHeight="1" x14ac:dyDescent="0.15">
      <c r="A42" s="212" t="s">
        <v>111</v>
      </c>
      <c r="B42" s="213"/>
      <c r="C42" s="213"/>
      <c r="D42" s="213"/>
      <c r="E42" s="214"/>
      <c r="F42" s="214"/>
      <c r="G42" s="214"/>
      <c r="H42" s="214"/>
      <c r="I42" s="214"/>
      <c r="J42" s="214"/>
      <c r="K42" s="213"/>
      <c r="L42" s="213"/>
      <c r="M42" s="215"/>
      <c r="N42" s="215"/>
      <c r="O42" s="215"/>
      <c r="P42" s="213"/>
      <c r="Q42" s="213"/>
      <c r="R42" s="213"/>
      <c r="S42" s="216"/>
    </row>
    <row r="43" spans="1:19" x14ac:dyDescent="0.15">
      <c r="G43" s="23"/>
      <c r="H43" s="24"/>
    </row>
    <row r="44" spans="1:19" x14ac:dyDescent="0.15">
      <c r="G44" s="23"/>
      <c r="H44" s="24"/>
    </row>
    <row r="45" spans="1:19" x14ac:dyDescent="0.15">
      <c r="G45" s="23"/>
      <c r="H45" s="24"/>
    </row>
    <row r="46" spans="1:19" x14ac:dyDescent="0.15">
      <c r="G46" s="23"/>
      <c r="H46" s="24"/>
    </row>
    <row r="47" spans="1:19" x14ac:dyDescent="0.15">
      <c r="G47" s="23"/>
      <c r="H47" s="24"/>
    </row>
    <row r="48" spans="1:19" x14ac:dyDescent="0.15">
      <c r="G48" s="23"/>
      <c r="H48" s="24"/>
    </row>
    <row r="49" spans="7:8" x14ac:dyDescent="0.15">
      <c r="G49" s="23"/>
      <c r="H49" s="24"/>
    </row>
    <row r="50" spans="7:8" x14ac:dyDescent="0.15">
      <c r="G50" s="23"/>
      <c r="H50" s="24"/>
    </row>
    <row r="51" spans="7:8" x14ac:dyDescent="0.15">
      <c r="G51" s="23"/>
      <c r="H51" s="24"/>
    </row>
    <row r="52" spans="7:8" x14ac:dyDescent="0.15">
      <c r="G52" s="23"/>
      <c r="H52" s="24"/>
    </row>
    <row r="53" spans="7:8" x14ac:dyDescent="0.15">
      <c r="G53" s="23"/>
      <c r="H53" s="24"/>
    </row>
    <row r="54" spans="7:8" x14ac:dyDescent="0.15">
      <c r="G54" s="23"/>
      <c r="H54" s="24"/>
    </row>
    <row r="55" spans="7:8" x14ac:dyDescent="0.15">
      <c r="G55" s="23"/>
      <c r="H55" s="24"/>
    </row>
    <row r="56" spans="7:8" x14ac:dyDescent="0.15">
      <c r="G56" s="23"/>
      <c r="H56" s="24"/>
    </row>
    <row r="57" spans="7:8" x14ac:dyDescent="0.15">
      <c r="G57" s="23"/>
      <c r="H57" s="24"/>
    </row>
    <row r="58" spans="7:8" x14ac:dyDescent="0.15">
      <c r="G58" s="23"/>
      <c r="H58" s="24"/>
    </row>
    <row r="59" spans="7:8" x14ac:dyDescent="0.15">
      <c r="G59" s="23"/>
      <c r="H59" s="24"/>
    </row>
    <row r="60" spans="7:8" x14ac:dyDescent="0.15">
      <c r="G60" s="23"/>
      <c r="H60" s="24"/>
    </row>
    <row r="61" spans="7:8" x14ac:dyDescent="0.15">
      <c r="G61" s="23"/>
      <c r="H61" s="24"/>
    </row>
    <row r="62" spans="7:8" x14ac:dyDescent="0.15">
      <c r="G62" s="23"/>
      <c r="H62" s="24"/>
    </row>
    <row r="63" spans="7:8" x14ac:dyDescent="0.15">
      <c r="G63" s="23"/>
      <c r="H63" s="24"/>
    </row>
    <row r="64" spans="7:8" x14ac:dyDescent="0.15">
      <c r="G64" s="23"/>
      <c r="H64" s="24"/>
    </row>
    <row r="65" spans="7:8" x14ac:dyDescent="0.15">
      <c r="G65" s="23"/>
      <c r="H65" s="24"/>
    </row>
    <row r="66" spans="7:8" x14ac:dyDescent="0.15">
      <c r="G66" s="23"/>
      <c r="H66" s="24"/>
    </row>
    <row r="67" spans="7:8" x14ac:dyDescent="0.15">
      <c r="G67" s="23"/>
      <c r="H67" s="24"/>
    </row>
    <row r="68" spans="7:8" x14ac:dyDescent="0.15">
      <c r="G68" s="23"/>
      <c r="H68" s="24"/>
    </row>
    <row r="69" spans="7:8" x14ac:dyDescent="0.15">
      <c r="G69" s="23"/>
      <c r="H69" s="24"/>
    </row>
    <row r="70" spans="7:8" x14ac:dyDescent="0.15">
      <c r="G70" s="23"/>
      <c r="H70" s="24"/>
    </row>
    <row r="71" spans="7:8" x14ac:dyDescent="0.15">
      <c r="G71" s="23"/>
      <c r="H71" s="24"/>
    </row>
    <row r="72" spans="7:8" x14ac:dyDescent="0.15">
      <c r="G72" s="23"/>
      <c r="H72" s="24"/>
    </row>
    <row r="73" spans="7:8" x14ac:dyDescent="0.15">
      <c r="G73" s="23"/>
      <c r="H73" s="24"/>
    </row>
    <row r="74" spans="7:8" x14ac:dyDescent="0.15">
      <c r="G74" s="23"/>
      <c r="H74" s="24"/>
    </row>
    <row r="75" spans="7:8" x14ac:dyDescent="0.15">
      <c r="G75" s="23"/>
      <c r="H75" s="24"/>
    </row>
    <row r="76" spans="7:8" x14ac:dyDescent="0.15">
      <c r="G76" s="23"/>
      <c r="H76" s="24"/>
    </row>
    <row r="77" spans="7:8" x14ac:dyDescent="0.15">
      <c r="G77" s="23"/>
      <c r="H77" s="24"/>
    </row>
    <row r="78" spans="7:8" x14ac:dyDescent="0.15">
      <c r="G78" s="23"/>
      <c r="H78" s="24"/>
    </row>
    <row r="79" spans="7:8" x14ac:dyDescent="0.15">
      <c r="G79" s="23"/>
      <c r="H79" s="24"/>
    </row>
    <row r="80" spans="7:8" x14ac:dyDescent="0.15">
      <c r="G80" s="23"/>
      <c r="H80" s="24"/>
    </row>
    <row r="81" spans="7:8" x14ac:dyDescent="0.15">
      <c r="G81" s="23"/>
      <c r="H81" s="24"/>
    </row>
    <row r="82" spans="7:8" x14ac:dyDescent="0.15">
      <c r="G82" s="23"/>
      <c r="H82" s="24"/>
    </row>
    <row r="83" spans="7:8" x14ac:dyDescent="0.15">
      <c r="G83" s="23"/>
      <c r="H83" s="24"/>
    </row>
    <row r="84" spans="7:8" x14ac:dyDescent="0.15">
      <c r="G84" s="23"/>
      <c r="H84" s="24"/>
    </row>
    <row r="85" spans="7:8" x14ac:dyDescent="0.15">
      <c r="G85" s="23"/>
      <c r="H85" s="24"/>
    </row>
    <row r="86" spans="7:8" x14ac:dyDescent="0.15">
      <c r="G86" s="23"/>
      <c r="H86" s="24"/>
    </row>
    <row r="87" spans="7:8" x14ac:dyDescent="0.15">
      <c r="G87" s="23"/>
      <c r="H87" s="24"/>
    </row>
    <row r="88" spans="7:8" x14ac:dyDescent="0.15">
      <c r="G88" s="23"/>
      <c r="H88" s="24"/>
    </row>
    <row r="89" spans="7:8" x14ac:dyDescent="0.15">
      <c r="G89" s="23"/>
      <c r="H89" s="24"/>
    </row>
    <row r="90" spans="7:8" x14ac:dyDescent="0.15">
      <c r="G90" s="23"/>
      <c r="H90" s="24"/>
    </row>
    <row r="91" spans="7:8" x14ac:dyDescent="0.15">
      <c r="G91" s="23"/>
      <c r="H91" s="24"/>
    </row>
    <row r="92" spans="7:8" x14ac:dyDescent="0.15">
      <c r="G92" s="23"/>
      <c r="H92" s="24"/>
    </row>
    <row r="93" spans="7:8" x14ac:dyDescent="0.15">
      <c r="G93" s="23"/>
      <c r="H93" s="24"/>
    </row>
    <row r="94" spans="7:8" x14ac:dyDescent="0.15">
      <c r="G94" s="23"/>
      <c r="H94" s="24"/>
    </row>
    <row r="95" spans="7:8" x14ac:dyDescent="0.15">
      <c r="G95" s="23"/>
      <c r="H95" s="24"/>
    </row>
    <row r="96" spans="7:8" x14ac:dyDescent="0.15">
      <c r="G96" s="23"/>
      <c r="H96" s="24"/>
    </row>
    <row r="97" spans="7:8" x14ac:dyDescent="0.15">
      <c r="G97" s="23"/>
      <c r="H97" s="24"/>
    </row>
    <row r="98" spans="7:8" x14ac:dyDescent="0.15">
      <c r="G98" s="23"/>
      <c r="H98" s="24"/>
    </row>
    <row r="99" spans="7:8" x14ac:dyDescent="0.15">
      <c r="G99" s="23"/>
      <c r="H99" s="24"/>
    </row>
    <row r="100" spans="7:8" x14ac:dyDescent="0.15">
      <c r="G100" s="23"/>
      <c r="H100" s="24"/>
    </row>
    <row r="101" spans="7:8" x14ac:dyDescent="0.15">
      <c r="G101" s="23"/>
      <c r="H101" s="24"/>
    </row>
    <row r="102" spans="7:8" x14ac:dyDescent="0.15">
      <c r="G102" s="23"/>
      <c r="H102" s="24"/>
    </row>
    <row r="103" spans="7:8" x14ac:dyDescent="0.15">
      <c r="G103" s="23"/>
      <c r="H103" s="24"/>
    </row>
    <row r="104" spans="7:8" x14ac:dyDescent="0.15">
      <c r="G104" s="23"/>
      <c r="H104" s="24"/>
    </row>
    <row r="105" spans="7:8" x14ac:dyDescent="0.15">
      <c r="G105" s="23"/>
      <c r="H105" s="24"/>
    </row>
    <row r="106" spans="7:8" x14ac:dyDescent="0.15">
      <c r="G106" s="23"/>
      <c r="H106" s="24"/>
    </row>
    <row r="107" spans="7:8" x14ac:dyDescent="0.15">
      <c r="G107" s="23"/>
      <c r="H107" s="24"/>
    </row>
    <row r="108" spans="7:8" x14ac:dyDescent="0.15">
      <c r="G108" s="23"/>
      <c r="H108" s="24"/>
    </row>
    <row r="109" spans="7:8" x14ac:dyDescent="0.15">
      <c r="G109" s="23"/>
      <c r="H109" s="24"/>
    </row>
    <row r="110" spans="7:8" x14ac:dyDescent="0.15">
      <c r="G110" s="23"/>
      <c r="H110" s="24"/>
    </row>
    <row r="111" spans="7:8" x14ac:dyDescent="0.15">
      <c r="G111" s="23"/>
      <c r="H111" s="24"/>
    </row>
    <row r="112" spans="7:8" x14ac:dyDescent="0.15">
      <c r="G112" s="23"/>
      <c r="H112" s="24"/>
    </row>
    <row r="113" spans="7:8" x14ac:dyDescent="0.15">
      <c r="G113" s="23"/>
      <c r="H113" s="24"/>
    </row>
    <row r="114" spans="7:8" x14ac:dyDescent="0.15">
      <c r="G114" s="23"/>
      <c r="H114" s="24"/>
    </row>
    <row r="115" spans="7:8" x14ac:dyDescent="0.15">
      <c r="G115" s="23"/>
      <c r="H115" s="24"/>
    </row>
    <row r="116" spans="7:8" x14ac:dyDescent="0.15">
      <c r="G116" s="23"/>
      <c r="H116" s="24"/>
    </row>
    <row r="117" spans="7:8" x14ac:dyDescent="0.15">
      <c r="G117" s="23"/>
      <c r="H117" s="24"/>
    </row>
    <row r="118" spans="7:8" x14ac:dyDescent="0.15">
      <c r="G118" s="23"/>
      <c r="H118" s="24"/>
    </row>
    <row r="119" spans="7:8" x14ac:dyDescent="0.15">
      <c r="G119" s="23"/>
      <c r="H119" s="24"/>
    </row>
    <row r="120" spans="7:8" x14ac:dyDescent="0.15">
      <c r="G120" s="23"/>
      <c r="H120" s="24"/>
    </row>
    <row r="121" spans="7:8" x14ac:dyDescent="0.15">
      <c r="G121" s="23"/>
      <c r="H121" s="24"/>
    </row>
    <row r="122" spans="7:8" x14ac:dyDescent="0.15">
      <c r="G122" s="23"/>
      <c r="H122" s="24"/>
    </row>
    <row r="123" spans="7:8" x14ac:dyDescent="0.15">
      <c r="G123" s="23"/>
      <c r="H123" s="24"/>
    </row>
    <row r="124" spans="7:8" x14ac:dyDescent="0.15">
      <c r="G124" s="23"/>
      <c r="H124" s="24"/>
    </row>
    <row r="125" spans="7:8" x14ac:dyDescent="0.15">
      <c r="G125" s="23"/>
      <c r="H125" s="24"/>
    </row>
    <row r="126" spans="7:8" x14ac:dyDescent="0.15">
      <c r="G126" s="23"/>
      <c r="H126" s="24"/>
    </row>
    <row r="127" spans="7:8" x14ac:dyDescent="0.15">
      <c r="G127" s="23"/>
      <c r="H127" s="24"/>
    </row>
    <row r="128" spans="7:8" x14ac:dyDescent="0.15">
      <c r="G128" s="23"/>
      <c r="H128" s="24"/>
    </row>
    <row r="129" spans="7:8" x14ac:dyDescent="0.15">
      <c r="G129" s="23"/>
      <c r="H129" s="24"/>
    </row>
    <row r="130" spans="7:8" x14ac:dyDescent="0.15">
      <c r="G130" s="23"/>
      <c r="H130" s="24"/>
    </row>
    <row r="131" spans="7:8" x14ac:dyDescent="0.15">
      <c r="G131" s="23"/>
      <c r="H131" s="24"/>
    </row>
    <row r="132" spans="7:8" x14ac:dyDescent="0.15">
      <c r="G132" s="23"/>
      <c r="H132" s="24"/>
    </row>
    <row r="133" spans="7:8" x14ac:dyDescent="0.15">
      <c r="G133" s="23"/>
      <c r="H133" s="24"/>
    </row>
    <row r="138" spans="7:8" x14ac:dyDescent="0.15">
      <c r="G138" s="23"/>
      <c r="H138" s="24"/>
    </row>
    <row r="139" spans="7:8" x14ac:dyDescent="0.15">
      <c r="G139" s="23"/>
      <c r="H139" s="24"/>
    </row>
    <row r="140" spans="7:8" x14ac:dyDescent="0.15">
      <c r="G140" s="23"/>
      <c r="H140" s="24"/>
    </row>
    <row r="141" spans="7:8" x14ac:dyDescent="0.15">
      <c r="G141" s="23"/>
      <c r="H141" s="24"/>
    </row>
    <row r="142" spans="7:8" x14ac:dyDescent="0.15">
      <c r="G142" s="23"/>
      <c r="H142" s="24"/>
    </row>
    <row r="143" spans="7:8" x14ac:dyDescent="0.15">
      <c r="G143" s="23"/>
      <c r="H143" s="24"/>
    </row>
    <row r="144" spans="7:8" x14ac:dyDescent="0.15">
      <c r="G144" s="23"/>
      <c r="H144" s="24"/>
    </row>
    <row r="145" spans="7:8" x14ac:dyDescent="0.15">
      <c r="G145" s="23"/>
      <c r="H145" s="24"/>
    </row>
    <row r="146" spans="7:8" x14ac:dyDescent="0.15">
      <c r="G146" s="23"/>
      <c r="H146" s="24"/>
    </row>
    <row r="147" spans="7:8" x14ac:dyDescent="0.15">
      <c r="G147" s="23"/>
      <c r="H147" s="24"/>
    </row>
    <row r="148" spans="7:8" x14ac:dyDescent="0.15">
      <c r="G148" s="23"/>
      <c r="H148" s="24"/>
    </row>
    <row r="149" spans="7:8" x14ac:dyDescent="0.15">
      <c r="G149" s="23"/>
      <c r="H149" s="24"/>
    </row>
    <row r="150" spans="7:8" x14ac:dyDescent="0.15">
      <c r="G150" s="23"/>
      <c r="H150" s="24"/>
    </row>
    <row r="151" spans="7:8" x14ac:dyDescent="0.15">
      <c r="G151" s="23"/>
      <c r="H151" s="24"/>
    </row>
    <row r="152" spans="7:8" x14ac:dyDescent="0.15">
      <c r="G152" s="23"/>
      <c r="H152" s="24"/>
    </row>
    <row r="153" spans="7:8" x14ac:dyDescent="0.15">
      <c r="G153" s="23"/>
      <c r="H153" s="24"/>
    </row>
    <row r="154" spans="7:8" x14ac:dyDescent="0.15">
      <c r="G154" s="23"/>
      <c r="H154" s="24"/>
    </row>
    <row r="155" spans="7:8" x14ac:dyDescent="0.15">
      <c r="G155" s="23"/>
      <c r="H155" s="24"/>
    </row>
    <row r="156" spans="7:8" x14ac:dyDescent="0.15">
      <c r="G156" s="23"/>
      <c r="H156" s="24"/>
    </row>
    <row r="157" spans="7:8" x14ac:dyDescent="0.15">
      <c r="G157" s="23"/>
      <c r="H157" s="24"/>
    </row>
    <row r="158" spans="7:8" x14ac:dyDescent="0.15">
      <c r="G158" s="23"/>
      <c r="H158" s="24"/>
    </row>
    <row r="159" spans="7:8" x14ac:dyDescent="0.15">
      <c r="G159" s="23"/>
      <c r="H159" s="24"/>
    </row>
    <row r="160" spans="7:8" x14ac:dyDescent="0.15">
      <c r="G160" s="23"/>
      <c r="H160" s="24"/>
    </row>
    <row r="161" spans="7:8" x14ac:dyDescent="0.15">
      <c r="G161" s="23"/>
      <c r="H161" s="24"/>
    </row>
    <row r="162" spans="7:8" x14ac:dyDescent="0.15">
      <c r="G162" s="23"/>
      <c r="H162" s="24"/>
    </row>
    <row r="163" spans="7:8" x14ac:dyDescent="0.15">
      <c r="G163" s="23"/>
      <c r="H163" s="24"/>
    </row>
    <row r="164" spans="7:8" x14ac:dyDescent="0.15">
      <c r="G164" s="23"/>
      <c r="H164" s="24"/>
    </row>
    <row r="165" spans="7:8" x14ac:dyDescent="0.15">
      <c r="G165" s="23"/>
      <c r="H165" s="24"/>
    </row>
    <row r="166" spans="7:8" x14ac:dyDescent="0.15">
      <c r="G166" s="23"/>
      <c r="H166" s="24"/>
    </row>
    <row r="167" spans="7:8" x14ac:dyDescent="0.15">
      <c r="G167" s="23"/>
      <c r="H167" s="24"/>
    </row>
    <row r="168" spans="7:8" x14ac:dyDescent="0.15">
      <c r="G168" s="23"/>
      <c r="H168" s="24"/>
    </row>
    <row r="169" spans="7:8" x14ac:dyDescent="0.15">
      <c r="G169" s="23"/>
      <c r="H169" s="24"/>
    </row>
    <row r="174" spans="7:8" x14ac:dyDescent="0.15">
      <c r="G174" s="23"/>
      <c r="H174" s="24"/>
    </row>
    <row r="175" spans="7:8" x14ac:dyDescent="0.15">
      <c r="G175" s="23"/>
      <c r="H175" s="24"/>
    </row>
    <row r="176" spans="7:8" x14ac:dyDescent="0.15">
      <c r="G176" s="23"/>
      <c r="H176" s="24"/>
    </row>
    <row r="177" spans="7:8" x14ac:dyDescent="0.15">
      <c r="G177" s="23"/>
      <c r="H177" s="24"/>
    </row>
    <row r="178" spans="7:8" x14ac:dyDescent="0.15">
      <c r="G178" s="23"/>
      <c r="H178" s="24"/>
    </row>
    <row r="179" spans="7:8" x14ac:dyDescent="0.15">
      <c r="G179" s="23"/>
      <c r="H179" s="24"/>
    </row>
    <row r="180" spans="7:8" x14ac:dyDescent="0.15">
      <c r="G180" s="23"/>
      <c r="H180" s="24"/>
    </row>
    <row r="181" spans="7:8" x14ac:dyDescent="0.15">
      <c r="G181" s="23"/>
      <c r="H181" s="24"/>
    </row>
    <row r="182" spans="7:8" x14ac:dyDescent="0.15">
      <c r="G182" s="23"/>
      <c r="H182" s="24"/>
    </row>
    <row r="183" spans="7:8" x14ac:dyDescent="0.15">
      <c r="G183" s="23"/>
      <c r="H183" s="24"/>
    </row>
    <row r="184" spans="7:8" x14ac:dyDescent="0.15">
      <c r="G184" s="23"/>
      <c r="H184" s="24"/>
    </row>
    <row r="185" spans="7:8" x14ac:dyDescent="0.15">
      <c r="G185" s="23"/>
      <c r="H185" s="24"/>
    </row>
    <row r="186" spans="7:8" x14ac:dyDescent="0.15">
      <c r="G186" s="23"/>
      <c r="H186" s="24"/>
    </row>
    <row r="187" spans="7:8" x14ac:dyDescent="0.15">
      <c r="G187" s="23"/>
      <c r="H187" s="24"/>
    </row>
    <row r="188" spans="7:8" x14ac:dyDescent="0.15">
      <c r="G188" s="23"/>
      <c r="H188" s="24"/>
    </row>
    <row r="189" spans="7:8" x14ac:dyDescent="0.15">
      <c r="G189" s="23"/>
      <c r="H189" s="24"/>
    </row>
    <row r="190" spans="7:8" x14ac:dyDescent="0.15">
      <c r="G190" s="23"/>
      <c r="H190" s="24"/>
    </row>
    <row r="191" spans="7:8" x14ac:dyDescent="0.15">
      <c r="G191" s="23"/>
      <c r="H191" s="24"/>
    </row>
    <row r="192" spans="7:8" x14ac:dyDescent="0.15">
      <c r="G192" s="23"/>
      <c r="H192" s="24"/>
    </row>
    <row r="193" spans="7:8" x14ac:dyDescent="0.15">
      <c r="G193" s="23"/>
      <c r="H193" s="24"/>
    </row>
    <row r="194" spans="7:8" x14ac:dyDescent="0.15">
      <c r="G194" s="23"/>
      <c r="H194" s="24"/>
    </row>
    <row r="195" spans="7:8" x14ac:dyDescent="0.15">
      <c r="G195" s="23"/>
      <c r="H195" s="24"/>
    </row>
    <row r="196" spans="7:8" x14ac:dyDescent="0.15">
      <c r="G196" s="23"/>
      <c r="H196" s="24"/>
    </row>
    <row r="197" spans="7:8" x14ac:dyDescent="0.15">
      <c r="G197" s="23"/>
      <c r="H197" s="24"/>
    </row>
    <row r="198" spans="7:8" x14ac:dyDescent="0.15">
      <c r="G198" s="23"/>
      <c r="H198" s="24"/>
    </row>
    <row r="199" spans="7:8" x14ac:dyDescent="0.15">
      <c r="G199" s="23"/>
      <c r="H199" s="24"/>
    </row>
    <row r="200" spans="7:8" x14ac:dyDescent="0.15">
      <c r="G200" s="23"/>
      <c r="H200" s="24"/>
    </row>
    <row r="201" spans="7:8" x14ac:dyDescent="0.15">
      <c r="G201" s="23"/>
      <c r="H201" s="24"/>
    </row>
    <row r="202" spans="7:8" x14ac:dyDescent="0.15">
      <c r="G202" s="23"/>
      <c r="H202" s="24"/>
    </row>
    <row r="203" spans="7:8" x14ac:dyDescent="0.15">
      <c r="G203" s="23"/>
      <c r="H203" s="24"/>
    </row>
    <row r="204" spans="7:8" x14ac:dyDescent="0.15">
      <c r="G204" s="23"/>
      <c r="H204" s="24"/>
    </row>
    <row r="205" spans="7:8" x14ac:dyDescent="0.15">
      <c r="G205" s="23"/>
      <c r="H205" s="24"/>
    </row>
    <row r="206" spans="7:8" x14ac:dyDescent="0.15">
      <c r="G206" s="23"/>
      <c r="H206" s="24"/>
    </row>
    <row r="207" spans="7:8" x14ac:dyDescent="0.15">
      <c r="G207" s="23"/>
      <c r="H207" s="24"/>
    </row>
    <row r="212" spans="7:8" x14ac:dyDescent="0.15">
      <c r="G212" s="23"/>
      <c r="H212" s="24"/>
    </row>
    <row r="213" spans="7:8" x14ac:dyDescent="0.15">
      <c r="G213" s="23"/>
      <c r="H213" s="24"/>
    </row>
    <row r="214" spans="7:8" x14ac:dyDescent="0.15">
      <c r="G214" s="23"/>
      <c r="H214" s="24"/>
    </row>
    <row r="215" spans="7:8" x14ac:dyDescent="0.15">
      <c r="G215" s="23"/>
      <c r="H215" s="24"/>
    </row>
    <row r="216" spans="7:8" x14ac:dyDescent="0.15">
      <c r="G216" s="23"/>
      <c r="H216" s="24"/>
    </row>
    <row r="217" spans="7:8" x14ac:dyDescent="0.15">
      <c r="G217" s="23"/>
      <c r="H217" s="24"/>
    </row>
    <row r="218" spans="7:8" x14ac:dyDescent="0.15">
      <c r="G218" s="23"/>
      <c r="H218" s="24"/>
    </row>
    <row r="219" spans="7:8" x14ac:dyDescent="0.15">
      <c r="G219" s="23"/>
      <c r="H219" s="24"/>
    </row>
    <row r="220" spans="7:8" x14ac:dyDescent="0.15">
      <c r="G220" s="23"/>
      <c r="H220" s="24"/>
    </row>
    <row r="221" spans="7:8" x14ac:dyDescent="0.15">
      <c r="G221" s="23"/>
      <c r="H221" s="24"/>
    </row>
    <row r="222" spans="7:8" x14ac:dyDescent="0.15">
      <c r="G222" s="23"/>
      <c r="H222" s="24"/>
    </row>
    <row r="223" spans="7:8" x14ac:dyDescent="0.15">
      <c r="G223" s="23"/>
      <c r="H223" s="24"/>
    </row>
    <row r="224" spans="7:8" x14ac:dyDescent="0.15">
      <c r="G224" s="23"/>
      <c r="H224" s="24"/>
    </row>
    <row r="225" spans="7:8" x14ac:dyDescent="0.15">
      <c r="G225" s="23"/>
      <c r="H225" s="24"/>
    </row>
    <row r="226" spans="7:8" x14ac:dyDescent="0.15">
      <c r="G226" s="23"/>
      <c r="H226" s="24"/>
    </row>
    <row r="227" spans="7:8" x14ac:dyDescent="0.15">
      <c r="G227" s="23"/>
      <c r="H227" s="24"/>
    </row>
    <row r="228" spans="7:8" x14ac:dyDescent="0.15">
      <c r="G228" s="23"/>
      <c r="H228" s="24"/>
    </row>
    <row r="229" spans="7:8" x14ac:dyDescent="0.15">
      <c r="G229" s="23"/>
      <c r="H229" s="24"/>
    </row>
    <row r="230" spans="7:8" x14ac:dyDescent="0.15">
      <c r="G230" s="23"/>
      <c r="H230" s="24"/>
    </row>
    <row r="231" spans="7:8" x14ac:dyDescent="0.15">
      <c r="G231" s="23"/>
      <c r="H231" s="24"/>
    </row>
    <row r="232" spans="7:8" x14ac:dyDescent="0.15">
      <c r="G232" s="23"/>
      <c r="H232" s="24"/>
    </row>
    <row r="233" spans="7:8" x14ac:dyDescent="0.15">
      <c r="G233" s="23"/>
      <c r="H233" s="24"/>
    </row>
    <row r="234" spans="7:8" x14ac:dyDescent="0.15">
      <c r="G234" s="23"/>
      <c r="H234" s="24"/>
    </row>
    <row r="235" spans="7:8" x14ac:dyDescent="0.15">
      <c r="G235" s="23"/>
      <c r="H235" s="24"/>
    </row>
    <row r="236" spans="7:8" x14ac:dyDescent="0.15">
      <c r="G236" s="23"/>
      <c r="H236" s="24"/>
    </row>
    <row r="237" spans="7:8" x14ac:dyDescent="0.15">
      <c r="G237" s="23"/>
      <c r="H237" s="24"/>
    </row>
    <row r="238" spans="7:8" x14ac:dyDescent="0.15">
      <c r="G238" s="23"/>
      <c r="H238" s="24"/>
    </row>
    <row r="239" spans="7:8" x14ac:dyDescent="0.15">
      <c r="G239" s="23"/>
      <c r="H239" s="24"/>
    </row>
    <row r="240" spans="7:8" x14ac:dyDescent="0.15">
      <c r="G240" s="23"/>
      <c r="H240" s="24"/>
    </row>
    <row r="241" spans="7:8" x14ac:dyDescent="0.15">
      <c r="G241" s="23"/>
      <c r="H241" s="24"/>
    </row>
    <row r="242" spans="7:8" x14ac:dyDescent="0.15">
      <c r="G242" s="23"/>
      <c r="H242" s="24"/>
    </row>
    <row r="243" spans="7:8" x14ac:dyDescent="0.15">
      <c r="G243" s="23"/>
      <c r="H243" s="24"/>
    </row>
    <row r="244" spans="7:8" x14ac:dyDescent="0.15">
      <c r="G244" s="23"/>
      <c r="H244" s="24"/>
    </row>
    <row r="245" spans="7:8" x14ac:dyDescent="0.15">
      <c r="G245" s="23"/>
      <c r="H245" s="24"/>
    </row>
    <row r="246" spans="7:8" x14ac:dyDescent="0.15">
      <c r="G246" s="23"/>
      <c r="H246" s="24"/>
    </row>
    <row r="247" spans="7:8" x14ac:dyDescent="0.15">
      <c r="G247" s="23"/>
      <c r="H247" s="24"/>
    </row>
    <row r="248" spans="7:8" x14ac:dyDescent="0.15">
      <c r="G248" s="23"/>
      <c r="H248" s="24"/>
    </row>
    <row r="249" spans="7:8" x14ac:dyDescent="0.15">
      <c r="G249" s="23"/>
      <c r="H249" s="24"/>
    </row>
    <row r="250" spans="7:8" x14ac:dyDescent="0.15">
      <c r="G250" s="23"/>
      <c r="H250" s="24"/>
    </row>
    <row r="251" spans="7:8" x14ac:dyDescent="0.15">
      <c r="G251" s="23"/>
      <c r="H251" s="24"/>
    </row>
    <row r="252" spans="7:8" x14ac:dyDescent="0.15">
      <c r="G252" s="23"/>
      <c r="H252" s="24"/>
    </row>
    <row r="253" spans="7:8" x14ac:dyDescent="0.15">
      <c r="G253" s="23"/>
      <c r="H253" s="24"/>
    </row>
    <row r="254" spans="7:8" x14ac:dyDescent="0.15">
      <c r="G254" s="23"/>
      <c r="H254" s="24"/>
    </row>
    <row r="255" spans="7:8" x14ac:dyDescent="0.15">
      <c r="G255" s="23"/>
      <c r="H255" s="24"/>
    </row>
    <row r="256" spans="7:8" x14ac:dyDescent="0.15">
      <c r="G256" s="23"/>
      <c r="H256" s="24"/>
    </row>
    <row r="257" spans="7:8" x14ac:dyDescent="0.15">
      <c r="G257" s="23"/>
      <c r="H257" s="24"/>
    </row>
    <row r="258" spans="7:8" x14ac:dyDescent="0.15">
      <c r="G258" s="23"/>
      <c r="H258" s="24"/>
    </row>
    <row r="259" spans="7:8" x14ac:dyDescent="0.15">
      <c r="G259" s="23"/>
      <c r="H259" s="24"/>
    </row>
    <row r="260" spans="7:8" x14ac:dyDescent="0.15">
      <c r="G260" s="23"/>
      <c r="H260" s="24"/>
    </row>
    <row r="261" spans="7:8" x14ac:dyDescent="0.15">
      <c r="G261" s="23"/>
      <c r="H261" s="24"/>
    </row>
    <row r="262" spans="7:8" x14ac:dyDescent="0.15">
      <c r="G262" s="23"/>
      <c r="H262" s="24"/>
    </row>
    <row r="263" spans="7:8" x14ac:dyDescent="0.15">
      <c r="G263" s="23"/>
      <c r="H263" s="24"/>
    </row>
    <row r="264" spans="7:8" x14ac:dyDescent="0.15">
      <c r="G264" s="23"/>
      <c r="H264" s="24"/>
    </row>
  </sheetData>
  <mergeCells count="22">
    <mergeCell ref="A42:D42"/>
    <mergeCell ref="E42:J42"/>
    <mergeCell ref="K42:L42"/>
    <mergeCell ref="M42:O42"/>
    <mergeCell ref="P42:S42"/>
    <mergeCell ref="A41:D41"/>
    <mergeCell ref="E41:J41"/>
    <mergeCell ref="K41:L41"/>
    <mergeCell ref="M41:O41"/>
    <mergeCell ref="P41:S41"/>
    <mergeCell ref="A40:D40"/>
    <mergeCell ref="E40:J40"/>
    <mergeCell ref="K40:L40"/>
    <mergeCell ref="M40:O40"/>
    <mergeCell ref="P40:S40"/>
    <mergeCell ref="A1:S1"/>
    <mergeCell ref="A2:S2"/>
    <mergeCell ref="A39:D39"/>
    <mergeCell ref="E39:J39"/>
    <mergeCell ref="K39:L39"/>
    <mergeCell ref="M39:O39"/>
    <mergeCell ref="P39:S39"/>
  </mergeCells>
  <phoneticPr fontId="31" type="noConversion"/>
  <pageMargins left="0.69930555555555596" right="0.69930555555555596" top="0.75" bottom="0.75" header="0.3" footer="0.3"/>
  <pageSetup paperSize="9" scale="6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basic data</vt:lpstr>
      <vt:lpstr>chart</vt:lpstr>
      <vt:lpstr>summary</vt:lpstr>
      <vt:lpstr>chart!Print_Area</vt:lpstr>
      <vt:lpstr>summary!Print_Area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杨曦</dc:creator>
  <cp:lastModifiedBy>Administrator</cp:lastModifiedBy>
  <cp:lastPrinted>2023-02-02T02:00:47Z</cp:lastPrinted>
  <dcterms:created xsi:type="dcterms:W3CDTF">2006-09-13T11:21:00Z</dcterms:created>
  <dcterms:modified xsi:type="dcterms:W3CDTF">2023-07-16T14:13:33Z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</Properties>
</file>